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mc:AlternateContent xmlns:mc="http://schemas.openxmlformats.org/markup-compatibility/2006">
    <mc:Choice Requires="x15">
      <x15ac:absPath xmlns:x15ac="http://schemas.microsoft.com/office/spreadsheetml/2010/11/ac" url="https://sheffieldhallam-my.sharepoint.com/personal/se2472_hallam_shu_ac_uk/Documents/I-SWAP/Maturity matrix/"/>
    </mc:Choice>
  </mc:AlternateContent>
  <xr:revisionPtr revIDLastSave="0" documentId="13_ncr:1_{F92F2DC6-9CCE-433E-A41D-38334A79919B}" xr6:coauthVersionLast="47" xr6:coauthVersionMax="47" xr10:uidLastSave="{00000000-0000-0000-0000-000000000000}"/>
  <bookViews>
    <workbookView xWindow="-108" yWindow="-108" windowWidth="23256" windowHeight="12576" tabRatio="897" xr2:uid="{317EBBB0-4CB5-4296-B96D-4FAAA696A428}"/>
  </bookViews>
  <sheets>
    <sheet name="Front Page" sheetId="38" r:id="rId1"/>
    <sheet name="Introduction" sheetId="33" r:id="rId2"/>
    <sheet name="Matrix Design" sheetId="30" r:id="rId3"/>
    <sheet name="Using the matrix" sheetId="34" r:id="rId4"/>
    <sheet name="Workforce Planning" sheetId="27" r:id="rId5"/>
    <sheet name="Deployment" sheetId="28" r:id="rId6"/>
    <sheet name="Development &amp; Progression" sheetId="35" r:id="rId7"/>
    <sheet name="Versions" sheetId="37" r:id="rId8"/>
    <sheet name="Setup" sheetId="19" state="hidden" r:id="rId9"/>
  </sheets>
  <definedNames>
    <definedName name="Competitors" localSheetId="0">#REF!</definedName>
    <definedName name="Competitors" localSheetId="1">#REF!</definedName>
    <definedName name="Competitor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D9" i="19" l="1"/>
  <c r="X16" i="19" l="1"/>
  <c r="X15" i="19"/>
  <c r="Y13" i="19"/>
  <c r="Y14" i="19" s="1"/>
  <c r="M10" i="19"/>
  <c r="M11" i="19"/>
  <c r="P11" i="19"/>
  <c r="S11" i="19"/>
  <c r="U11" i="19"/>
  <c r="M12" i="19"/>
  <c r="P12" i="19"/>
  <c r="S12" i="19"/>
  <c r="U12" i="19"/>
  <c r="M13" i="19"/>
  <c r="P13" i="19"/>
  <c r="S13" i="19"/>
  <c r="U13" i="19"/>
  <c r="M14" i="19"/>
  <c r="P14" i="19"/>
  <c r="S14" i="19"/>
  <c r="U14" i="19"/>
  <c r="M15" i="19"/>
  <c r="P15" i="19"/>
  <c r="S15" i="19"/>
  <c r="U15" i="19"/>
  <c r="M16" i="19"/>
  <c r="P16" i="19"/>
  <c r="S16" i="19"/>
  <c r="U16" i="19"/>
  <c r="M17" i="19"/>
  <c r="P17" i="19"/>
  <c r="S17" i="19"/>
  <c r="U17" i="19"/>
  <c r="U10" i="19"/>
  <c r="P10" i="19"/>
  <c r="S10" i="19"/>
  <c r="S18" i="19" s="1"/>
  <c r="D107" i="19"/>
  <c r="E107" i="19" s="1"/>
  <c r="D108" i="19"/>
  <c r="E108" i="19" s="1"/>
  <c r="D109" i="19"/>
  <c r="E109" i="19" s="1"/>
  <c r="D110" i="19"/>
  <c r="E110" i="19" s="1"/>
  <c r="D111" i="19"/>
  <c r="E111" i="19" s="1"/>
  <c r="D106" i="19"/>
  <c r="E106" i="19" s="1"/>
  <c r="D102" i="19"/>
  <c r="E102" i="19" s="1"/>
  <c r="D103" i="19"/>
  <c r="E103" i="19" s="1"/>
  <c r="D104" i="19"/>
  <c r="E104" i="19" s="1"/>
  <c r="D105" i="19"/>
  <c r="E105" i="19" s="1"/>
  <c r="D101" i="19"/>
  <c r="E101" i="19" s="1"/>
  <c r="D100" i="19"/>
  <c r="E100" i="19" s="1"/>
  <c r="D94" i="19"/>
  <c r="E94" i="19" s="1"/>
  <c r="D95" i="19"/>
  <c r="E95" i="19" s="1"/>
  <c r="D96" i="19"/>
  <c r="E96" i="19" s="1"/>
  <c r="D97" i="19"/>
  <c r="E97" i="19" s="1"/>
  <c r="D98" i="19"/>
  <c r="E98" i="19" s="1"/>
  <c r="D93" i="19"/>
  <c r="E93" i="19" s="1"/>
  <c r="D90" i="19"/>
  <c r="E90" i="19" s="1"/>
  <c r="D91" i="19"/>
  <c r="E91" i="19" s="1"/>
  <c r="D92" i="19"/>
  <c r="E92" i="19" s="1"/>
  <c r="D89" i="19"/>
  <c r="E89" i="19" s="1"/>
  <c r="D88" i="19"/>
  <c r="E88" i="19" s="1"/>
  <c r="D87" i="19"/>
  <c r="E87" i="19" s="1"/>
  <c r="D83" i="19"/>
  <c r="E83" i="19" s="1"/>
  <c r="D84" i="19"/>
  <c r="E84" i="19" s="1"/>
  <c r="D85" i="19"/>
  <c r="E85" i="19" s="1"/>
  <c r="D82" i="19"/>
  <c r="E82" i="19" s="1"/>
  <c r="D78" i="19"/>
  <c r="E78" i="19" s="1"/>
  <c r="D79" i="19"/>
  <c r="E79" i="19" s="1"/>
  <c r="D80" i="19"/>
  <c r="E80" i="19" s="1"/>
  <c r="D81" i="19"/>
  <c r="E81" i="19" s="1"/>
  <c r="D77" i="19"/>
  <c r="E77" i="19" s="1"/>
  <c r="D75" i="19"/>
  <c r="E75" i="19" s="1"/>
  <c r="D76" i="19"/>
  <c r="E76" i="19" s="1"/>
  <c r="D74" i="19"/>
  <c r="E74" i="19" s="1"/>
  <c r="D68" i="19"/>
  <c r="E68" i="19" s="1"/>
  <c r="D69" i="19"/>
  <c r="E69" i="19" s="1"/>
  <c r="D70" i="19"/>
  <c r="E70" i="19" s="1"/>
  <c r="D71" i="19"/>
  <c r="E71" i="19" s="1"/>
  <c r="D72" i="19"/>
  <c r="E72" i="19" s="1"/>
  <c r="D67" i="19"/>
  <c r="E67" i="19" s="1"/>
  <c r="D62" i="19"/>
  <c r="E62" i="19" s="1"/>
  <c r="D63" i="19"/>
  <c r="E63" i="19" s="1"/>
  <c r="D64" i="19"/>
  <c r="E64" i="19" s="1"/>
  <c r="D65" i="19"/>
  <c r="E65" i="19" s="1"/>
  <c r="D66" i="19"/>
  <c r="E66" i="19" s="1"/>
  <c r="D61" i="19"/>
  <c r="E61" i="19" s="1"/>
  <c r="D59" i="19"/>
  <c r="E59" i="19" s="1"/>
  <c r="D60" i="19"/>
  <c r="E60" i="19" s="1"/>
  <c r="D58" i="19"/>
  <c r="E58" i="19" s="1"/>
  <c r="D53" i="19"/>
  <c r="E53" i="19" s="1"/>
  <c r="D54" i="19"/>
  <c r="E54" i="19" s="1"/>
  <c r="D55" i="19"/>
  <c r="E55" i="19" s="1"/>
  <c r="D56" i="19"/>
  <c r="E56" i="19" s="1"/>
  <c r="D52" i="19"/>
  <c r="E52" i="19" s="1"/>
  <c r="D48" i="19"/>
  <c r="E48" i="19" s="1"/>
  <c r="D49" i="19"/>
  <c r="E49" i="19" s="1"/>
  <c r="D50" i="19"/>
  <c r="E50" i="19" s="1"/>
  <c r="D51" i="19"/>
  <c r="E51" i="19" s="1"/>
  <c r="D47" i="19"/>
  <c r="E47" i="19" s="1"/>
  <c r="D46" i="19"/>
  <c r="E46" i="19" s="1"/>
  <c r="D34" i="19"/>
  <c r="E34" i="19" s="1"/>
  <c r="D35" i="19"/>
  <c r="E35" i="19" s="1"/>
  <c r="D36" i="19"/>
  <c r="E36" i="19" s="1"/>
  <c r="D37" i="19"/>
  <c r="E37" i="19" s="1"/>
  <c r="D38" i="19"/>
  <c r="E38" i="19" s="1"/>
  <c r="D39" i="19"/>
  <c r="E39" i="19" s="1"/>
  <c r="D40" i="19"/>
  <c r="E40" i="19" s="1"/>
  <c r="D41" i="19"/>
  <c r="E41" i="19" s="1"/>
  <c r="D42" i="19"/>
  <c r="E42" i="19" s="1"/>
  <c r="D43" i="19"/>
  <c r="E43" i="19" s="1"/>
  <c r="D44" i="19"/>
  <c r="E44" i="19" s="1"/>
  <c r="D33" i="19"/>
  <c r="E33" i="19" s="1"/>
  <c r="D23" i="19"/>
  <c r="E23" i="19" s="1"/>
  <c r="D24" i="19"/>
  <c r="E24" i="19" s="1"/>
  <c r="D25" i="19"/>
  <c r="E25" i="19" s="1"/>
  <c r="D26" i="19"/>
  <c r="E26" i="19" s="1"/>
  <c r="D27" i="19"/>
  <c r="E27" i="19" s="1"/>
  <c r="D28" i="19"/>
  <c r="E28" i="19" s="1"/>
  <c r="D29" i="19"/>
  <c r="E29" i="19" s="1"/>
  <c r="D30" i="19"/>
  <c r="E30" i="19" s="1"/>
  <c r="D31" i="19"/>
  <c r="E31" i="19" s="1"/>
  <c r="D22" i="19"/>
  <c r="E22" i="19" s="1"/>
  <c r="L11" i="19" s="1"/>
  <c r="L24" i="19" s="1"/>
  <c r="M24" i="19" s="1"/>
  <c r="E21" i="19"/>
  <c r="D11" i="19"/>
  <c r="E11" i="19" s="1"/>
  <c r="D12" i="19"/>
  <c r="E12" i="19" s="1"/>
  <c r="D13" i="19"/>
  <c r="E13" i="19" s="1"/>
  <c r="D14" i="19"/>
  <c r="E14" i="19" s="1"/>
  <c r="D15" i="19"/>
  <c r="E15" i="19" s="1"/>
  <c r="D16" i="19"/>
  <c r="E16" i="19" s="1"/>
  <c r="D17" i="19"/>
  <c r="E17" i="19" s="1"/>
  <c r="D18" i="19"/>
  <c r="E18" i="19" s="1"/>
  <c r="D19" i="19"/>
  <c r="E19" i="19" s="1"/>
  <c r="D20" i="19"/>
  <c r="E20" i="19" s="1"/>
  <c r="D10" i="19"/>
  <c r="E10" i="19" s="1"/>
  <c r="L10" i="19" l="1"/>
  <c r="L23" i="19" s="1"/>
  <c r="T12" i="19"/>
  <c r="U25" i="19" s="1"/>
  <c r="R14" i="19"/>
  <c r="R27" i="19" s="1"/>
  <c r="O15" i="19"/>
  <c r="O28" i="19" s="1"/>
  <c r="O16" i="19"/>
  <c r="O29" i="19" s="1"/>
  <c r="U18" i="19"/>
  <c r="R16" i="19"/>
  <c r="R29" i="19" s="1"/>
  <c r="O12" i="19"/>
  <c r="O25" i="19" s="1"/>
  <c r="R11" i="19"/>
  <c r="R24" i="19" s="1"/>
  <c r="O14" i="19"/>
  <c r="O27" i="19" s="1"/>
  <c r="T16" i="19"/>
  <c r="U29" i="19" s="1"/>
  <c r="O17" i="19"/>
  <c r="O30" i="19" s="1"/>
  <c r="M18" i="19"/>
  <c r="R13" i="19"/>
  <c r="R26" i="19" s="1"/>
  <c r="R17" i="19"/>
  <c r="R30" i="19" s="1"/>
  <c r="P18" i="19"/>
  <c r="O10" i="19"/>
  <c r="O23" i="19" s="1"/>
  <c r="O13" i="19"/>
  <c r="O26" i="19" s="1"/>
  <c r="T11" i="19"/>
  <c r="U24" i="19" s="1"/>
  <c r="T15" i="19"/>
  <c r="U28" i="19" s="1"/>
  <c r="R15" i="19"/>
  <c r="R28" i="19" s="1"/>
  <c r="T17" i="19"/>
  <c r="U30" i="19" s="1"/>
  <c r="R10" i="19"/>
  <c r="R23" i="19" s="1"/>
  <c r="T13" i="19"/>
  <c r="U26" i="19" s="1"/>
  <c r="O11" i="19"/>
  <c r="O24" i="19" s="1"/>
  <c r="T14" i="19"/>
  <c r="U27" i="19" s="1"/>
  <c r="R12" i="19"/>
  <c r="R25" i="19" s="1"/>
  <c r="T10" i="19"/>
  <c r="L17" i="19"/>
  <c r="L30" i="19" s="1"/>
  <c r="L16" i="19"/>
  <c r="L29" i="19" s="1"/>
  <c r="L15" i="19"/>
  <c r="L28" i="19" s="1"/>
  <c r="L14" i="19"/>
  <c r="L27" i="19" s="1"/>
  <c r="L13" i="19"/>
  <c r="L26" i="19" s="1"/>
  <c r="L12" i="19"/>
  <c r="L25" i="19" s="1"/>
  <c r="E9" i="19"/>
  <c r="M28" i="19" l="1"/>
  <c r="V26" i="19"/>
  <c r="P25" i="19"/>
  <c r="M29" i="19"/>
  <c r="S23" i="19"/>
  <c r="S30" i="19"/>
  <c r="S29" i="19"/>
  <c r="S26" i="19"/>
  <c r="S28" i="19"/>
  <c r="P29" i="19"/>
  <c r="M30" i="19"/>
  <c r="V30" i="19"/>
  <c r="M23" i="19"/>
  <c r="V28" i="19"/>
  <c r="P30" i="19"/>
  <c r="P28" i="19"/>
  <c r="M25" i="19"/>
  <c r="S25" i="19"/>
  <c r="V24" i="19"/>
  <c r="V29" i="19"/>
  <c r="S27" i="19"/>
  <c r="M26" i="19"/>
  <c r="V27" i="19"/>
  <c r="P26" i="19"/>
  <c r="P27" i="19"/>
  <c r="V25" i="19"/>
  <c r="M27" i="19"/>
  <c r="P24" i="19"/>
  <c r="P23" i="19"/>
  <c r="S24" i="19"/>
  <c r="O18" i="19"/>
  <c r="U23" i="19"/>
  <c r="T18" i="19"/>
  <c r="L18" i="19"/>
  <c r="R18" i="19"/>
  <c r="L31" i="19" l="1"/>
  <c r="R31" i="19"/>
  <c r="S31" i="19" s="1"/>
  <c r="O31" i="19"/>
  <c r="V23" i="19"/>
  <c r="U31" i="19"/>
  <c r="V31" i="19" s="1"/>
  <c r="P31" i="19" l="1"/>
  <c r="M31" i="19"/>
</calcChain>
</file>

<file path=xl/sharedStrings.xml><?xml version="1.0" encoding="utf-8"?>
<sst xmlns="http://schemas.openxmlformats.org/spreadsheetml/2006/main" count="475" uniqueCount="219">
  <si>
    <t>Overall</t>
  </si>
  <si>
    <t xml:space="preserve">Early progress </t>
  </si>
  <si>
    <t xml:space="preserve">Substantial progress  </t>
  </si>
  <si>
    <t xml:space="preserve">Mature  </t>
  </si>
  <si>
    <t>Supervision</t>
  </si>
  <si>
    <t>Black</t>
  </si>
  <si>
    <t>Red</t>
  </si>
  <si>
    <t>Amber</t>
  </si>
  <si>
    <t>Green</t>
  </si>
  <si>
    <t>Goverance</t>
  </si>
  <si>
    <t>Area</t>
  </si>
  <si>
    <t xml:space="preserve">The provider is scoping and mapping the current advanced practice workforce and their reporting and accountability lines against available frameworks  </t>
  </si>
  <si>
    <t xml:space="preserve">Recognition of the need for corporate/organisational Advanced Practice lead is identified but not currently in place  </t>
  </si>
  <si>
    <t>Leadership</t>
  </si>
  <si>
    <t xml:space="preserve">There is a corporate team member representing Advanced Practice for the provider but no permanent formal Advanced Practice lead  post is in existence </t>
  </si>
  <si>
    <t>Workforce</t>
  </si>
  <si>
    <t xml:space="preserve">The provider has a clear overview of all individuals working in the Advanced Practice workforce </t>
  </si>
  <si>
    <t>Business Cases</t>
  </si>
  <si>
    <t xml:space="preserve">There is a corporate/organisational lead identified for advanced practice with an accompanying JD &amp; allocated time within their job plan.  </t>
  </si>
  <si>
    <t>Training</t>
  </si>
  <si>
    <t xml:space="preserve">The provider has clear oversight of the whereabouts of staff working in Advanced Practice roles  </t>
  </si>
  <si>
    <t>Clinical</t>
  </si>
  <si>
    <t xml:space="preserve">The provider is working towards  consistent reporting and accountability lines for all those working at Advanced Practice </t>
  </si>
  <si>
    <t xml:space="preserve">The organisation has a clear overview of all individuals working in the advanced practice workforce and this is reflected on their electronic staff records  </t>
  </si>
  <si>
    <t>CPD</t>
  </si>
  <si>
    <t xml:space="preserve">The corporate/organisational Advanced Practice lead is working at the level of consultancy practice and is sponsored by  an exec member and representative of Advanced Practice at professional boards/ executive committees with the ability to influence   </t>
  </si>
  <si>
    <t>Total</t>
  </si>
  <si>
    <t xml:space="preserve">The corporate/organisational Advanced Practice lead influencing at system level   </t>
  </si>
  <si>
    <t xml:space="preserve">The provider ensures there is consistency in reporting and accountability lines for all those working at Advanced Practice and these are clearly understood. </t>
  </si>
  <si>
    <t xml:space="preserve">The provider is aware of the requirement for guidance and support to ensure there is Advanced Practice leadership from  speciality/division/clinical setting to corporate/organisational level/training hub/PCN/ICS but none currently in place </t>
  </si>
  <si>
    <t xml:space="preserve">There is a practitioner led Advanced Practice forum inclusive of Advanced Practitioners across the provider working to influence the Advanced Practice agenda  </t>
  </si>
  <si>
    <t xml:space="preserve">A clear Advanced Practice leadership structure is in place for all Advanced Practice teams from speciality/division/clinical setting to corporate/organisational level </t>
  </si>
  <si>
    <t xml:space="preserve">There is a practitioner led established Advanced Practice forum representative of terms of reference agreed with Advanced Practice/clinical leads, exec member and appropriate reporting lines  with the ability to influence change  </t>
  </si>
  <si>
    <t xml:space="preserve">The provider reports to ICS and regional Advanced Practice groups ensuring a collaborative approach system wide working for Advanced Practitioners  </t>
  </si>
  <si>
    <t xml:space="preserve">There is an Advanced Practice oversight group established with agreed terms of reference within the organisation  </t>
  </si>
  <si>
    <t xml:space="preserve">Advanced Practitioners are represented in key clinical, education, workforce, governance groups where appropriate from speciality/division/clinical setting to corporate/organisational level </t>
  </si>
  <si>
    <t xml:space="preserve">Organisational Job description templates and terminology are agreed for specialty/divisional lead Advanced Practitioners </t>
  </si>
  <si>
    <t xml:space="preserve">There are opportunities available for Advanced Practitioners to develop as leaders </t>
  </si>
  <si>
    <t xml:space="preserve">Advanced Practice roles are clear to all within the organisation through clear accessible communications and identification  </t>
  </si>
  <si>
    <t xml:space="preserve">The provider is aligning job descriptions templates and job planning for Advanced Practitioners with agreed terminology   </t>
  </si>
  <si>
    <t xml:space="preserve">APs are discussed in workforce planning processes including specific plans to build Advanced Practice capability and capacity to meet identified priorities in service delivery </t>
  </si>
  <si>
    <t xml:space="preserve">The organisation has had informal engagement/planning conversations with the regional Advanced Practice faculty team  </t>
  </si>
  <si>
    <t xml:space="preserve">There are provider Job description templates and  agreed terminology and criteria for the Advanced Practice trainee and the Advanced Practice </t>
  </si>
  <si>
    <t xml:space="preserve">It is clear in the planning stage where Advanced Practitioners will sit in the patient pathway and how they will be embedded into teams with visible and clear processes of identifying and developing talented individuals </t>
  </si>
  <si>
    <t>The recruitment process of Advanced Practitioners is inclusive and they do not disadvantage people from underrepresented groups from being attracted to or applying for positions</t>
  </si>
  <si>
    <t xml:space="preserve">There are consistent provider standards for job plans and scope of practice documents for Advanced Practitioners representative of clinical responsibility and inclusive of the pillars of practice </t>
  </si>
  <si>
    <t xml:space="preserve">There are processes in place to ensure internally/externally recruited Advanced Practitioners meet national, regional, local and organisational competence and capability frameworks  as appropriate </t>
  </si>
  <si>
    <t xml:space="preserve">The organisation links to ICS Advanced Practice groups and workforce transformation groups supporting  HEE oversight of Advanced Practice development through the regional Advanced Practice faculties </t>
  </si>
  <si>
    <t xml:space="preserve">There is provider guidance and structure in place for advancing roles to support recruitment, employment, career and professional development, including clinical, educational, and training governance </t>
  </si>
  <si>
    <t xml:space="preserve">There are agreed provider processes for recruiting Advanced Practitioners and trainee Advanced Practitioners involving relevant stakeholders, which are inclusive and recognise the wide range of qualities and perspectives of all candidates ensuring equity   </t>
  </si>
  <si>
    <t xml:space="preserve">The provider workforce strategy includes a description of the role of Advanced Practitioners in delivering long term plans. </t>
  </si>
  <si>
    <t xml:space="preserve">The provider is working towards aligning  all future Advanced Practice roles with an underpinning  business case </t>
  </si>
  <si>
    <t xml:space="preserve">It is clear in the provider Advanced Practice business cases  what issues are being addressed and how the Advanced Practitioners will contribute to resolving these issues   </t>
  </si>
  <si>
    <t xml:space="preserve">All developing Advanced Practitioners/trainees have a funded follow through substantive post that is reflected in the business case and the planning stages </t>
  </si>
  <si>
    <t xml:space="preserve">There is an agreed provider financial model representative of the full cost of  the training of Advanced Practitioners including supervision, education, off the job training and the future CPD requirement  </t>
  </si>
  <si>
    <t xml:space="preserve">Advanced Practice business cases clearly link to the provider risk register  </t>
  </si>
  <si>
    <t xml:space="preserve">The Advanced Practice business case is reflective of current and planned accountability and reporting  structures  </t>
  </si>
  <si>
    <t xml:space="preserve">All Advanced Practice training/posts in the provider are consistent and reflective of the organisations financial model for Advanced Practice training/introduction  </t>
  </si>
  <si>
    <t xml:space="preserve">Advanced Practice business cases where possible look beyond a single cohort of APs/trainees reflecting the need for ongoing investment in a service. </t>
  </si>
  <si>
    <t xml:space="preserve">There is a standardised provider narrative of Advanced Practice training and why there is a need for Advanced Practitioners for all business cases is available  </t>
  </si>
  <si>
    <t xml:space="preserve">Business cases include mechanisms for evaluating the impact of Advanced Practice roles for the current Advanced Practice and future Advanced Practice workforces,  including  the wider impact of Advanced Practice roles to inform how the Advanced Practice workforce is developed and grown further. </t>
  </si>
  <si>
    <t xml:space="preserve">Advanced Practice career progression and future roles across clinical academic, leadership , clinical practice and education careers of practice is reflective in business cases  </t>
  </si>
  <si>
    <t xml:space="preserve">The provider is aware of the variation in training pathways and looking to address this through a standardised approach to training which is inclusive of pay, training time and supervision  </t>
  </si>
  <si>
    <t xml:space="preserve">The provider is undertaking a  training  scoping exercise  </t>
  </si>
  <si>
    <t xml:space="preserve">Both HEE and apprenticeship course funding options are considered by the organisation </t>
  </si>
  <si>
    <t xml:space="preserve">There is a clear consistent provider  wide training framework, that reflects a commitment to Advanced Practice training/development, financial models, pay, training time supervision etc  </t>
  </si>
  <si>
    <t xml:space="preserve">The provider utilises the apprenticeship whenever possible </t>
  </si>
  <si>
    <t xml:space="preserve">All four pillars of practice are represented in the providers Advanced Practice  training framework  </t>
  </si>
  <si>
    <t xml:space="preserve">There are clear provider processes to monitor progress and recognise individuals successful completion of Advanced Practice training  </t>
  </si>
  <si>
    <t xml:space="preserve">There are processes in place to identify and agree the Advanced Practice competences and capabilities required for the organisation and for specific practice settings, with reference to relevant national credentials and other area-specific capability frameworks, where these exist. </t>
  </si>
  <si>
    <t xml:space="preserve">The provider has a multifaceted final assessment in place for the trainee/developing Advanced Practice which includes a portfolio review representative of the capabilities required for the trust and for the specific practice setting  </t>
  </si>
  <si>
    <t xml:space="preserve">The work place assessment of Advanced Practice trainees are carried out by capable and trained assessors who are familiar with the assessment tools and the Advanced Practice role  </t>
  </si>
  <si>
    <t>The provider supports and resources the accreditation of Advanced Practitioners to the Centre of Advancing Practice and specialty specific credentials</t>
  </si>
  <si>
    <t xml:space="preserve">Trainee Advanced Practitioners receive an annual review process of capability based upon a defined structure of summative assessments and gateways  that evidence progression towards end point capability/credential etc’ </t>
  </si>
  <si>
    <t xml:space="preserve">The providers processes for Advanced Practice competency and capability assessment are multifaceted, consistent, reliable and valid and are undertaken in partnership with the HEI when appropriate  </t>
  </si>
  <si>
    <t xml:space="preserve">Discussions take place between HEI programme directors and the provider  to ensure programmes are accredited aby the centre for Advancing Practice and meet the needs of the organisation and the local population </t>
  </si>
  <si>
    <t xml:space="preserve">The provider ensures HEI programme provision is  specific to the requirements of the Advanced Practice, professional need and the pathway of care </t>
  </si>
  <si>
    <t xml:space="preserve">The provider supports Advanced Practitioners to maintain their base professional registration  </t>
  </si>
  <si>
    <t xml:space="preserve">The provider supports and encourages Advanced Practitioners  to maintain a portfolio of clinical practice </t>
  </si>
  <si>
    <t xml:space="preserve">The provider is scoping the clinical delivery of all Advanced Practitioners in their organisation and reviewing their job plans    </t>
  </si>
  <si>
    <t xml:space="preserve">AP portfolios of competence and capability are mapped, maintained and underpin the Advanced Practitioners practice  </t>
  </si>
  <si>
    <t xml:space="preserve">The provider ensures there is consistent governance policy, guidance and systems of support are in place within specialties for the Advanced Practice to work at their agreed job plan  </t>
  </si>
  <si>
    <t xml:space="preserve">APs  have a defined level of supervision based upon place of work, experience and underpinning portfolio of capability  </t>
  </si>
  <si>
    <t xml:space="preserve">APs demonstrate and evidence yearly that they are continuing to work at the organisations defined level of competence and capability  </t>
  </si>
  <si>
    <t xml:space="preserve">The provider and the Advanced Practitioners recognise the scope of practice of the Advanced Practice based upon professional background and implement solutions to overcome these limitations where possible e.g. PGD, scope of practice agreement </t>
  </si>
  <si>
    <t xml:space="preserve">The language within provider policy, guidance and protocol is inclusive of Advanced Practitioners rather than based on profession e.g. clinician rather than doctor  </t>
  </si>
  <si>
    <t xml:space="preserve">The provider provides clear consistent governance, policy, guidance and systems of support  which are inclusive of all Advanced Practitioners and are not limited to an individual or specialty  </t>
  </si>
  <si>
    <t xml:space="preserve">Portfolios of competence and capability are mapped, maintained and underpin the Advanced Practitioners practice from trainee to retirement supporting lifelong learning  </t>
  </si>
  <si>
    <t xml:space="preserve">Patients, their carers and members of the public understand what an Advanced Practice is and the role that they provide  </t>
  </si>
  <si>
    <t xml:space="preserve">The provider has started/scoping current Advanced Practice supervision across the organisation   </t>
  </si>
  <si>
    <t xml:space="preserve">The provider is aware of the HEE supervision framework and are discussing implementation </t>
  </si>
  <si>
    <t xml:space="preserve">All Advanced Practice trainees and Advanced Practitioners have a named clinical educational supervisor  </t>
  </si>
  <si>
    <t xml:space="preserve">Provision of supervision for Advanced Practice is included within workforce strategies and reflected in business cases.  </t>
  </si>
  <si>
    <t xml:space="preserve">There is support, training and induction for staff who supervise Advanced Practitioners  </t>
  </si>
  <si>
    <t xml:space="preserve">HEE supervisor support is visible and accessible at service level and the provider has processes of reporting this.  </t>
  </si>
  <si>
    <t xml:space="preserve">There is agreed provider governance to ensure all trainees/APs have a named clinical educational supervisor and associate supervisors across the pillars of practice throughout their career  </t>
  </si>
  <si>
    <t xml:space="preserve">There are processes in place to identify supervisor capacity </t>
  </si>
  <si>
    <t xml:space="preserve">The provider recognises the current and future need to invest in the training and development of supervisors  </t>
  </si>
  <si>
    <t xml:space="preserve">APs within the provider  organisation are trained as supervisors and providing supervision  </t>
  </si>
  <si>
    <t xml:space="preserve">Supervisors in the provider organisation are supported within and across the setting and have specific CPD to develop themselves as supervisors </t>
  </si>
  <si>
    <t xml:space="preserve">There is a defined structure and process in place to support the supervisor when supporting the developing/AP trainee/AP in or with difficulty   </t>
  </si>
  <si>
    <t xml:space="preserve">There is a recognition that Advanced Practitioners across the  provider organisation have a requirement for CPD and Advanced Practitioners are receiving CPD time </t>
  </si>
  <si>
    <t xml:space="preserve">CPD standards are in place across the provider organisation for all Advanced Practitioners which includes weekly rostered CPD time </t>
  </si>
  <si>
    <t xml:space="preserve">APs across the provider have an underpinning job plan that includes CPD </t>
  </si>
  <si>
    <t xml:space="preserve">There are provider standards for appraisal processes for all Advanced Practitioners which are inclusive of manager and supervisor </t>
  </si>
  <si>
    <t xml:space="preserve">The provider is clear as to what is considered as CPD and what is seen as core to service delivery and development . </t>
  </si>
  <si>
    <t xml:space="preserve">The provider ensures there is capacity for Advanced Practice CPD through appropriate headroom </t>
  </si>
  <si>
    <t xml:space="preserve">Advanced Practice is not seen as just an end point within an organisation and career progression pathways are clear and accessible across clinical ac academic , leadership , clinical practice and education careers and adequately resourced  </t>
  </si>
  <si>
    <t xml:space="preserve">Appraisals and workforce analysis is used to identify the Advanced Practitioners development needs in order to plan and deliver a programme of development to meet the needs of future careers. </t>
  </si>
  <si>
    <t xml:space="preserve">Interdisciplinary learning is incorporated in the job plans for all Advanced Practitioners in parity with medicine </t>
  </si>
  <si>
    <t>Advanced Practice CPD reflects all the pillars of practice and is mapped to a structured development plan for all Advanced Practitioners</t>
  </si>
  <si>
    <t xml:space="preserve">Advanced Practice CPD activity is promoted in the trust and recorded in an organisational CPD diary to promote future Advanced Practice business cases </t>
  </si>
  <si>
    <t xml:space="preserve">There is Equity for Advanced Practitioners to access multi-disciplinary training and learning opportunities and reflective in a training needs analysis across all clinical settings </t>
  </si>
  <si>
    <t>Action Plan</t>
  </si>
  <si>
    <t>Engagement across the organisation</t>
  </si>
  <si>
    <t>Critical Determinant</t>
  </si>
  <si>
    <t>Importance</t>
  </si>
  <si>
    <t>Emerging (E)</t>
  </si>
  <si>
    <t>Developing (D)</t>
  </si>
  <si>
    <t>Maturing (M)</t>
  </si>
  <si>
    <t>Thriving (T)</t>
  </si>
  <si>
    <t>Support workforce plans underpinned by national policy, guidance and research evidence</t>
  </si>
  <si>
    <t>Engagement with published research, guidance and frameworks supports best practice and reduces unwarranted variation, providing evidence for business planning and improving support workforce morale and transferability between Trusts</t>
  </si>
  <si>
    <t xml:space="preserve">No/limited awareness of current professional or policy publications related to the support workforce </t>
  </si>
  <si>
    <t xml:space="preserve">Working knowledge of professional support workforce resources, e.g. SCoR/HEE guidance on roles and responsibilities and supervision </t>
  </si>
  <si>
    <t>Understanding of professional support workforce guidance and cross-discipline workforce resources, e.g. HEE AHP Support Worker Competency Framework</t>
  </si>
  <si>
    <t>Public engagement in support workforce service delivery and planning</t>
  </si>
  <si>
    <t xml:space="preserve">SWAP workforce reflective of local population </t>
  </si>
  <si>
    <t>SWAP workforce reflects local population and supports diversity in the wider imaging workforce. Creates role models in service and wider community, improving recruitment, retention, opportunity and staff morale.</t>
  </si>
  <si>
    <t>Strategic review of staff workforce profile informing recruitment strategies to enable the SWAP workforce to reflect diverse local population</t>
  </si>
  <si>
    <t>Engaging in support workforce developments across the organisation increases visibility, enabling inclusion of imaging support workforce in relevant multi-disciplinary networks, training, and progression</t>
  </si>
  <si>
    <t>No strategic involvement or awareness of Trust support workforce networks</t>
  </si>
  <si>
    <t>Representation on relevant Trust groups relevant to the support workforce including education and planning</t>
  </si>
  <si>
    <t>Discussions in Trust networks and groups inclusive of imaging support workforce with relevant resources identified</t>
  </si>
  <si>
    <t>Influence at Trust level including support workforce training, apprenticeships, workforce planning and progression. Engagement at network or system level is evident.</t>
  </si>
  <si>
    <t xml:space="preserve">Network and System Level Engagement </t>
  </si>
  <si>
    <t>Network and/or system level engagement highlights innovative support workforce practices and provides opportunities to reduce variance and capitalise on new ways of working, whilst improving clarity of roles and the potential for sharing training and other resources</t>
  </si>
  <si>
    <t xml:space="preserve">Support workforce is not included in any regional network or system imaging or AHP discussions </t>
  </si>
  <si>
    <t>Regional networks focusing on the AHP or imaging-specific support workforce but no review of variations in imaging scope of practice or deployment</t>
  </si>
  <si>
    <t xml:space="preserve">Regional scoping of the imaging support workforce deployment, roles, scope of practice and agreement to share learning </t>
  </si>
  <si>
    <t xml:space="preserve">Imaging managers engaging with support workforce strategic planning activities in Imaging Networks or AHP Faculties </t>
  </si>
  <si>
    <t>Strategy for support worker (SW) modality deployment (Bands 2/3)</t>
  </si>
  <si>
    <t>Balance of flexibility (rotation) and skills development (modality deployment) to enhance SW satisfaction, promote team building, and enhance patient pathways and experience</t>
  </si>
  <si>
    <t>Custom and practice (static / rotational) not questioned</t>
  </si>
  <si>
    <t>SW deployment strategy embedded - rotation used within induction for familiarisation, specialist deployment used for SW skills enhancement</t>
  </si>
  <si>
    <t>Consistent support worker identity across services, organisations and networks increases visibility and improves recruitment, retention and progression opportunities whilst offering opportunities for cross system working</t>
  </si>
  <si>
    <t xml:space="preserve">No consistency in support worker role titles and grades across the imaging service(s) </t>
  </si>
  <si>
    <t>Some role titles are consistent, but grades and role responsibilities vary across the imaging service(s)</t>
  </si>
  <si>
    <t xml:space="preserve">Clearly visible roles for support workers via consistent job titles aligned to grade and wider organisational appointments </t>
  </si>
  <si>
    <t xml:space="preserve">Support worker identity, role titles, responsibilities and grades consistent across service and imaging networks.  Opportunities for system working explored and/or implemented   </t>
  </si>
  <si>
    <t>Support worker (SW) grade distribution (Bands 2/3)</t>
  </si>
  <si>
    <t>No current or recent strategic focus or review of grade distribution (Band 2 and 3) across the service</t>
  </si>
  <si>
    <t>Localised decisions about grading with reference to context and local pressures for staffing recruitment and retention</t>
  </si>
  <si>
    <t xml:space="preserve">Local review of workforce structures to clearly distinguish Band 2 from Band 3 within and across services with reference to career progression and recruitment pressures </t>
  </si>
  <si>
    <t>Assistant Practitioners (AP) (Band 4)</t>
  </si>
  <si>
    <t>Not utilising APs</t>
  </si>
  <si>
    <t>Competency frameworks in place for support staff across modalities but no underpinning resources or training plans</t>
  </si>
  <si>
    <t>AP roles supported by formal recognised education programmes, but not enabling progression</t>
  </si>
  <si>
    <t xml:space="preserve">CPD opportunities include APs either alongside registered staff or with specific role focussed training. Organisational level engagement with education provider(s). </t>
  </si>
  <si>
    <t>Support Workforce Apprenticeships</t>
  </si>
  <si>
    <t>Progression opportunities to registered practice</t>
  </si>
  <si>
    <t>A rolling programme of AP ‘top up’ courses and/or Degree Apprenticeships (DA) to support recruitment into radiography posts increases retention and widens diversity (local workforce)</t>
  </si>
  <si>
    <t>Not planning to offer DA or top up opportunities or other progression to registered practice</t>
  </si>
  <si>
    <t>Review Date</t>
  </si>
  <si>
    <t>Current Level      E D M T</t>
  </si>
  <si>
    <t>Clear roles, responsibilities and remuneration (Bands 2/3)</t>
  </si>
  <si>
    <t>Education and skills development for Support Workers 
(Bands 2 and 3)</t>
  </si>
  <si>
    <t>Education and skills development for Assistant Practitioners
(Band 4)</t>
  </si>
  <si>
    <t>Current Level Date</t>
  </si>
  <si>
    <t>Aspirant level</t>
  </si>
  <si>
    <t>Enablers &amp; opportunities</t>
  </si>
  <si>
    <t>Challenges or barriers</t>
  </si>
  <si>
    <t>Owner</t>
  </si>
  <si>
    <t>Review Level      E D M T</t>
  </si>
  <si>
    <t xml:space="preserve">Version 1 </t>
  </si>
  <si>
    <t>Benchmarking against 
relevant policy and tools 
(e.g. Model Hospital). 
Guidance has informed 
workforce planning and 
scope of practice review.</t>
  </si>
  <si>
    <t xml:space="preserve">Engagement with Patient and Public 
Involvement (PPI) groups (e.g. Patient Advice 
and Liaison Services – PALS) can offer a 
different perspective on support workforce 
priorities and patient engagement across 
pathways which may be useful in business 
planning </t>
  </si>
  <si>
    <t>No public or PALs 
engagement or 
mechanism for public 
awareness of support 
workforce in imaging 
service delivery</t>
  </si>
  <si>
    <t>The role and contribution 
of support workforce to 
imaging service delivery 
promoted (alongside the 
registered staff) to patients 
and the public. Initial 
engagement with PALs.</t>
  </si>
  <si>
    <t>Understanding of local 
context and population 
(informed by PALS) 
included in support 
workforce planning, for 
example opportunity for 
roles focussed on specific 
population needs.</t>
  </si>
  <si>
    <t>Population demographics
/context is known (data) 
and used in planning 
with regular mechanisms 
for PPI/PALs
engagement (e.g. patient 
advisory panel, Experts 
by Experience)</t>
  </si>
  <si>
    <t>Review of service SWAP workforce profile (age, gender, ethnicity) to include EDIB review of recruitment and progression</t>
  </si>
  <si>
    <t>Initial engagement with 
community or cultural 
leaders. Some 
understanding of 
significant local EDIB
challenges but no action 
planning</t>
  </si>
  <si>
    <t>Limited or no understanding of workforce drivers related to Equality, Diversity and Inclusion and Belonging (EDIB)</t>
  </si>
  <si>
    <t>SW deployment models reviewed, action plan developed. Support workforce largely rotational with emerging static posts, enabling skills development, team working and contribution</t>
  </si>
  <si>
    <t xml:space="preserve">SW deployment models responsive to imaging service need. Where appropriate flexible rotational posts to enable cross-modality ‘cover’. </t>
  </si>
  <si>
    <t xml:space="preserve">Clear accountability in service /  across networks for role delivery and balance of support worker staffing to enable recruitment, retention, skills mix and progression </t>
  </si>
  <si>
    <t>AP roles embedded and potential fully realised. Governance in place aligned to defined scope of practice. Providing or 
considering progression 
opportunities (e.g. Band 
5 Associate Practitioner).</t>
  </si>
  <si>
    <t>Training, 
supervision and 
delegation</t>
  </si>
  <si>
    <t>Support workforce roles can only take place in 
the presence of clear supervisory and 
delegation policies. Both registered and 
support staff require a clear understanding, 
with training offered to new employees</t>
  </si>
  <si>
    <t>Lack of clarity in roles 
and responsibilities, no 
training specific to 
supervision or 
delegation provided</t>
  </si>
  <si>
    <t>Active engagement with 
support workforce and 
registered staff to review
role supervision and 
delegation requirements</t>
  </si>
  <si>
    <t>Clear supervision policy 
with associated training 
offer for current and new 
support workforce and 
registered staff</t>
  </si>
  <si>
    <t>Clear understanding of 
scope of practice and
supervision requirements 
enables support 
workforce innovations</t>
  </si>
  <si>
    <t>Review of potential 
deployment opportunities
with plan for engagement 
of wider AP roles. 
Opportunities explored for 
radiographer/AP skill mix 
review across modalities</t>
  </si>
  <si>
    <t>Band 4 AP roles used in 
limited modalities or 
deployed as training roles 
within Apprenticeships. 
Governance and scope of 
practice review required.</t>
  </si>
  <si>
    <t>Effective deployment of Assistant 
Practitioners supports innovations in patient 
care and delivery. It supports radiography 
skills mix and support worker progression and 
retention. APs may offer an additional 
employment pool for pathway to registered 
practice (local workforce with improved 
retention)</t>
  </si>
  <si>
    <t xml:space="preserve">Grade balance is strategically planned and 
related to SW responsibilities rather than 
relying on custom and practice, enabling 
support workforce training and educational 
opportunities, progression and improved 
morale. Aligned to employing organisation 
policies and procedures. </t>
  </si>
  <si>
    <t>Rolling education and training programme 
ensures a competent support workforce and a 
clear career trajectory into senior support
workforce roles. Improves staff morale, 
recruitment and retention. Training of 
registered staff ensures safe and effective 
delegation and supervision</t>
  </si>
  <si>
    <t>Training packages for 
initial education to meet 
competency frameworks. 
Ongoing provision of CPD 
for support workers in 
place, guided by SCoR 
Education and Career 
Framework.</t>
  </si>
  <si>
    <t>Service changes consider 
support staff education.
New skill acquisition 
underpins progression. 
Peer mentor and 
education roles 
embedded. Liaison with 
FE Colleges evident</t>
  </si>
  <si>
    <t>An education and training offer designed for 
the Assistant Practitioner (AP) workforce 
supports a fully utilised scope of practice
guided by SCoR Education and Career 
Framework and provides clear career
opportunities improving recruitment, retention 
and staff morale.</t>
  </si>
  <si>
    <t>Department-based 
training reflects the 
scope of practice for 
the role, but academic 
underpinning is limited 
or does not enable 
progression.</t>
  </si>
  <si>
    <t xml:space="preserve">Education supports skills 
maintenance / expansion, 
enabling progression. 
Academic provider(s) 
engaged at service level, 
influencing content and 
future provision. </t>
  </si>
  <si>
    <t>Rolling programme of support workforce 
apprenticeships (Academic Levels 2/3,5) 
provides regular progression opportunities to 
support recruitment and retention and improve 
workforce morale. Developments underpinned by SCoR Education and Career Framework.</t>
  </si>
  <si>
    <t>No opportunities for 
apprenticeships (Level 
2/3/5) and no 
opportunities for access 
to training beyond  mandatory courses</t>
  </si>
  <si>
    <t>No access to Level 2/3/5
apprenticeships, other 
formal training available. 
Access to functional skills 
(maths/English) through 
organisation</t>
  </si>
  <si>
    <t>Opportunity for apprenticeships at one or more academic levels, though number of places 
limited restricting 
progression opportunities.</t>
  </si>
  <si>
    <t>Apprenticeships across 
academic levels available 
on a rolling programme
across support workforce
levels. Clear succession planning.</t>
  </si>
  <si>
    <t>Support workforce engagement in innovative
roles may release managers and radiographers
from time-consuming duties, providing an
alternative to clinical progression. Improves
support workforce ownership, visibility and
belonging.</t>
  </si>
  <si>
    <t>No engagement evident
beyond clinical
practice. Management
and Leadership solely
from registered
workforce.</t>
  </si>
  <si>
    <t>Not yet offering DA/top up options, exploring options with apprenticeship leads and HEIs and preparing business case.</t>
  </si>
  <si>
    <t>Limited engagement in
peer education. Some
opportunities for
enhancing SWAP voice or
participation</t>
  </si>
  <si>
    <t>Small annual DA or top up
intakes and/or supporting
SWAPs to progress to
traditional routes (e.g. Top
up degrees).</t>
  </si>
  <si>
    <t>Support Workforce
engages in peer
mentorship, training and
management roles (e.g.
rostering), with tasks
appropriately delegated.</t>
  </si>
  <si>
    <t>DA or top up on a rolling
programme, functional
skills offer to ensure
wide and inclusive
learning opportunities</t>
  </si>
  <si>
    <t>Wide engagement
beyond clinical roles;
support workforce
leadership representation
in imaging service
decision-making forums</t>
  </si>
  <si>
    <t>Engagement
beyond clinical
roles: Leadership,
Management,
Research and
Education</t>
  </si>
  <si>
    <t>Requirement for role 
specific education and 
training recognised. 
Training needs analysis 
considered against role 
requirements.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</si>
</sst>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26" x14ac:knownFonts="1">
    <font>
      <sz val="11"/>
      <color theme="1"/>
      <name val="Calibri"/>
      <family val="2"/>
      <scheme val="minor"/>
    </font>
    <font>
      <sz val="11"/>
      <color theme="1"/>
      <name val="Calibri"/>
      <family val="2"/>
      <scheme val="minor"/>
    </font>
    <font>
      <sz val="11"/>
      <color theme="0"/>
      <name val="Calibri"/>
      <family val="2"/>
      <scheme val="minor"/>
    </font>
    <font>
      <sz val="11"/>
      <color theme="1"/>
      <name val="Arial"/>
      <family val="2"/>
    </font>
    <font>
      <b/>
      <sz val="12"/>
      <color theme="0"/>
      <name val="Arial"/>
      <family val="2"/>
    </font>
    <font>
      <sz val="12"/>
      <color theme="0"/>
      <name val="Arial"/>
      <family val="2"/>
    </font>
    <font>
      <sz val="12"/>
      <color theme="1"/>
      <name val="Arial"/>
      <family val="2"/>
    </font>
    <font>
      <b/>
      <sz val="11"/>
      <color theme="1"/>
      <name val="Calibri"/>
      <family val="2"/>
      <scheme val="minor"/>
    </font>
    <font>
      <sz val="12"/>
      <color theme="1"/>
      <name val="Times New Roman"/>
      <family val="1"/>
    </font>
    <font>
      <b/>
      <sz val="12"/>
      <color theme="1"/>
      <name val="Times New Roman"/>
      <family val="1"/>
    </font>
    <font>
      <sz val="9"/>
      <color theme="1" tint="0.34998626667073579"/>
      <name val="Calibri"/>
      <family val="2"/>
      <scheme val="minor"/>
    </font>
    <font>
      <sz val="24"/>
      <color theme="4"/>
      <name val="Calibri Light"/>
      <family val="2"/>
      <scheme val="major"/>
    </font>
    <font>
      <sz val="10"/>
      <color theme="1" tint="0.34998626667073579"/>
      <name val="Calibri"/>
      <family val="2"/>
      <scheme val="minor"/>
    </font>
    <font>
      <u/>
      <sz val="9"/>
      <color theme="10"/>
      <name val="Calibri"/>
      <family val="2"/>
      <scheme val="minor"/>
    </font>
    <font>
      <b/>
      <sz val="10"/>
      <color theme="4"/>
      <name val="Calibri Light"/>
      <family val="2"/>
      <scheme val="major"/>
    </font>
    <font>
      <b/>
      <sz val="12"/>
      <color rgb="FF000000"/>
      <name val="Arial"/>
      <family val="2"/>
    </font>
    <font>
      <sz val="12"/>
      <color rgb="FF000000"/>
      <name val="Arial"/>
      <family val="2"/>
    </font>
    <font>
      <b/>
      <sz val="11"/>
      <color rgb="FFFFFFFF"/>
      <name val="Arial"/>
      <family val="2"/>
    </font>
    <font>
      <sz val="20"/>
      <color theme="1"/>
      <name val="Arial"/>
      <family val="2"/>
    </font>
    <font>
      <b/>
      <sz val="11"/>
      <name val="Arial"/>
      <family val="2"/>
    </font>
    <font>
      <b/>
      <sz val="12"/>
      <name val="Arial"/>
      <family val="2"/>
    </font>
    <font>
      <b/>
      <sz val="12"/>
      <color rgb="FFFFFFFF"/>
      <name val="Arial"/>
      <family val="2"/>
    </font>
    <font>
      <i/>
      <sz val="10"/>
      <color theme="1"/>
      <name val="Arial"/>
      <family val="2"/>
    </font>
    <font>
      <sz val="11"/>
      <color rgb="FF92D050"/>
      <name val="Calibri"/>
      <family val="2"/>
      <scheme val="minor"/>
    </font>
    <font>
      <b/>
      <sz val="12"/>
      <color theme="1"/>
      <name val="Arial"/>
      <family val="2"/>
    </font>
    <font>
      <sz val="12"/>
      <color theme="1"/>
      <name val="Calibri"/>
      <family val="2"/>
      <scheme val="minor"/>
    </font>
  </fonts>
  <fills count="17">
    <fill>
      <patternFill patternType="none"/>
    </fill>
    <fill>
      <patternFill patternType="gray125"/>
    </fill>
    <fill>
      <patternFill patternType="solid">
        <fgColor theme="4" tint="0.79998168889431442"/>
        <bgColor indexed="65"/>
      </patternFill>
    </fill>
    <fill>
      <patternFill patternType="solid">
        <fgColor theme="4" tint="0.39997558519241921"/>
        <bgColor indexed="65"/>
      </patternFill>
    </fill>
    <fill>
      <patternFill patternType="solid">
        <fgColor theme="7"/>
      </patternFill>
    </fill>
    <fill>
      <patternFill patternType="solid">
        <fgColor rgb="FFBD0479"/>
        <bgColor indexed="64"/>
      </patternFill>
    </fill>
    <fill>
      <patternFill patternType="solid">
        <fgColor rgb="FF0070C0"/>
        <bgColor indexed="64"/>
      </patternFill>
    </fill>
    <fill>
      <patternFill patternType="solid">
        <fgColor rgb="FFFF0000"/>
        <bgColor indexed="64"/>
      </patternFill>
    </fill>
    <fill>
      <patternFill patternType="solid">
        <fgColor rgb="FFFFC000"/>
        <bgColor indexed="64"/>
      </patternFill>
    </fill>
    <fill>
      <patternFill patternType="lightUp">
        <fgColor theme="0" tint="-0.14993743705557422"/>
        <bgColor theme="0"/>
      </patternFill>
    </fill>
    <fill>
      <patternFill patternType="solid">
        <fgColor rgb="FFC00000"/>
        <bgColor indexed="64"/>
      </patternFill>
    </fill>
    <fill>
      <patternFill patternType="solid">
        <fgColor theme="0" tint="-0.499984740745262"/>
        <bgColor indexed="64"/>
      </patternFill>
    </fill>
    <fill>
      <patternFill patternType="solid">
        <fgColor rgb="FF00B050"/>
        <bgColor indexed="64"/>
      </patternFill>
    </fill>
    <fill>
      <patternFill patternType="solid">
        <fgColor theme="0"/>
        <bgColor indexed="64"/>
      </patternFill>
    </fill>
    <fill>
      <patternFill patternType="solid">
        <fgColor rgb="FFFFE7F5"/>
        <bgColor indexed="64"/>
      </patternFill>
    </fill>
    <fill>
      <patternFill patternType="solid">
        <fgColor theme="3" tint="0.79998168889431442"/>
        <bgColor indexed="64"/>
      </patternFill>
    </fill>
    <fill>
      <patternFill patternType="solid">
        <fgColor rgb="FFCCFFCC"/>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medium">
        <color indexed="64"/>
      </left>
      <right style="medium">
        <color indexed="64"/>
      </right>
      <top/>
      <bottom/>
      <diagonal/>
    </border>
    <border>
      <left style="medium">
        <color indexed="64"/>
      </left>
      <right/>
      <top/>
      <bottom/>
      <diagonal/>
    </border>
  </borders>
  <cellStyleXfs count="12">
    <xf numFmtId="0" fontId="0" fillId="0" borderId="0"/>
    <xf numFmtId="0" fontId="5" fillId="6" borderId="0" applyNumberFormat="0" applyFont="0" applyBorder="0" applyAlignment="0" applyProtection="0"/>
    <xf numFmtId="0" fontId="1" fillId="2" borderId="0" applyNumberFormat="0" applyFont="0" applyBorder="0" applyAlignment="0" applyProtection="0"/>
    <xf numFmtId="0" fontId="1" fillId="3" borderId="0" applyNumberFormat="0" applyFont="0" applyBorder="0" applyAlignment="0" applyProtection="0"/>
    <xf numFmtId="0" fontId="2" fillId="5" borderId="0" applyNumberFormat="0" applyBorder="0" applyAlignment="0"/>
    <xf numFmtId="0" fontId="2" fillId="4" borderId="0" applyNumberFormat="0" applyFont="0" applyBorder="0" applyAlignment="0" applyProtection="0"/>
    <xf numFmtId="9" fontId="1" fillId="0" borderId="0" applyFont="0" applyFill="0" applyBorder="0" applyAlignment="0" applyProtection="0"/>
    <xf numFmtId="0" fontId="10" fillId="9" borderId="0" applyNumberFormat="0" applyFont="0" applyBorder="0" applyAlignment="0" applyProtection="0">
      <alignment vertical="center"/>
    </xf>
    <xf numFmtId="0" fontId="11" fillId="0" borderId="0" applyNumberFormat="0" applyFill="0" applyBorder="0" applyAlignment="0" applyProtection="0"/>
    <xf numFmtId="0" fontId="12" fillId="0" borderId="0">
      <alignment vertical="center" wrapText="1"/>
    </xf>
    <xf numFmtId="0" fontId="13" fillId="0" borderId="0" applyNumberFormat="0" applyFill="0" applyBorder="0" applyAlignment="0" applyProtection="0">
      <alignment vertical="center"/>
    </xf>
    <xf numFmtId="0" fontId="14" fillId="0" borderId="0" applyNumberFormat="0" applyFill="0" applyBorder="0" applyProtection="0">
      <alignment wrapText="1"/>
    </xf>
  </cellStyleXfs>
  <cellXfs count="77">
    <xf numFmtId="0" fontId="0" fillId="0" borderId="0" xfId="0"/>
    <xf numFmtId="0" fontId="3" fillId="0" borderId="0" xfId="0" applyFont="1"/>
    <xf numFmtId="0" fontId="0" fillId="0" borderId="0" xfId="0" applyAlignment="1">
      <alignment vertical="top" wrapText="1"/>
    </xf>
    <xf numFmtId="0" fontId="0" fillId="0" borderId="0" xfId="0" applyAlignment="1">
      <alignment vertical="top"/>
    </xf>
    <xf numFmtId="0" fontId="0" fillId="0" borderId="0" xfId="0" applyAlignment="1">
      <alignment vertical="center"/>
    </xf>
    <xf numFmtId="0" fontId="0" fillId="0" borderId="0" xfId="0" applyAlignment="1">
      <alignment horizontal="center" vertical="center"/>
    </xf>
    <xf numFmtId="0" fontId="7" fillId="0" borderId="0" xfId="0" applyFont="1" applyAlignment="1">
      <alignment vertical="top"/>
    </xf>
    <xf numFmtId="0" fontId="7" fillId="0" borderId="0" xfId="0" applyFont="1" applyAlignment="1">
      <alignment vertical="top" wrapText="1"/>
    </xf>
    <xf numFmtId="0" fontId="7" fillId="0" borderId="0" xfId="0" applyFont="1" applyAlignment="1">
      <alignment horizontal="center" vertical="center"/>
    </xf>
    <xf numFmtId="0" fontId="7" fillId="0" borderId="0" xfId="0" applyFont="1"/>
    <xf numFmtId="0" fontId="0" fillId="0" borderId="0" xfId="0" applyAlignment="1">
      <alignment horizontal="left" vertical="top" wrapText="1"/>
    </xf>
    <xf numFmtId="0" fontId="0" fillId="0" borderId="0" xfId="0" applyAlignment="1">
      <alignment horizontal="right" vertical="top"/>
    </xf>
    <xf numFmtId="0" fontId="0" fillId="0" borderId="0" xfId="0" applyAlignment="1">
      <alignment horizontal="center" vertical="top"/>
    </xf>
    <xf numFmtId="0" fontId="7" fillId="0" borderId="0" xfId="0" applyFont="1" applyAlignment="1">
      <alignment vertical="center"/>
    </xf>
    <xf numFmtId="9" fontId="0" fillId="0" borderId="0" xfId="6" applyFont="1" applyAlignment="1">
      <alignment horizontal="center" vertical="center"/>
    </xf>
    <xf numFmtId="9" fontId="0" fillId="0" borderId="0" xfId="6" applyFont="1"/>
    <xf numFmtId="9" fontId="0" fillId="0" borderId="0" xfId="0" applyNumberFormat="1"/>
    <xf numFmtId="0" fontId="6" fillId="0" borderId="0" xfId="0" applyFont="1" applyAlignment="1">
      <alignment vertical="top" wrapText="1"/>
    </xf>
    <xf numFmtId="0" fontId="8" fillId="0" borderId="0" xfId="0" applyFont="1" applyAlignment="1">
      <alignment vertical="center"/>
    </xf>
    <xf numFmtId="0" fontId="9" fillId="0" borderId="0" xfId="0" applyFont="1" applyAlignment="1">
      <alignment vertical="center"/>
    </xf>
    <xf numFmtId="0" fontId="18" fillId="0" borderId="0" xfId="0" applyFont="1" applyAlignment="1">
      <alignment vertical="center" wrapText="1"/>
    </xf>
    <xf numFmtId="0" fontId="15" fillId="0" borderId="0" xfId="0" applyFont="1" applyAlignment="1">
      <alignment vertical="center" wrapText="1"/>
    </xf>
    <xf numFmtId="0" fontId="16" fillId="0" borderId="0" xfId="0" applyFont="1" applyAlignment="1">
      <alignment vertical="center" wrapText="1"/>
    </xf>
    <xf numFmtId="0" fontId="6" fillId="0" borderId="0" xfId="0" applyFont="1" applyAlignment="1">
      <alignment vertical="center" wrapText="1"/>
    </xf>
    <xf numFmtId="0" fontId="20" fillId="13" borderId="0" xfId="0" applyFont="1" applyFill="1" applyAlignment="1">
      <alignment vertical="center" wrapText="1"/>
    </xf>
    <xf numFmtId="0" fontId="15" fillId="0" borderId="0" xfId="0" applyFont="1" applyAlignment="1">
      <alignment vertical="top" wrapText="1"/>
    </xf>
    <xf numFmtId="0" fontId="16" fillId="0" borderId="0" xfId="0" applyFont="1" applyAlignment="1">
      <alignment vertical="top" wrapText="1"/>
    </xf>
    <xf numFmtId="0" fontId="15" fillId="0" borderId="2" xfId="0" applyFont="1" applyBorder="1" applyAlignment="1">
      <alignment vertical="top" wrapText="1"/>
    </xf>
    <xf numFmtId="0" fontId="6" fillId="14" borderId="1" xfId="0" applyFont="1" applyFill="1" applyBorder="1" applyAlignment="1">
      <alignment vertical="top" wrapText="1"/>
    </xf>
    <xf numFmtId="0" fontId="0" fillId="14" borderId="1" xfId="0" applyFill="1" applyBorder="1" applyAlignment="1">
      <alignment vertical="top"/>
    </xf>
    <xf numFmtId="0" fontId="18" fillId="0" borderId="0" xfId="0" applyFont="1" applyAlignment="1">
      <alignment horizontal="center" vertical="center" wrapText="1"/>
    </xf>
    <xf numFmtId="0" fontId="21" fillId="12" borderId="0" xfId="0" applyFont="1" applyFill="1" applyAlignment="1">
      <alignment horizontal="center" vertical="center" wrapText="1"/>
    </xf>
    <xf numFmtId="0" fontId="21" fillId="10" borderId="0" xfId="0" applyFont="1" applyFill="1" applyAlignment="1">
      <alignment horizontal="center" vertical="center" wrapText="1"/>
    </xf>
    <xf numFmtId="0" fontId="4" fillId="10" borderId="0" xfId="0" applyFont="1" applyFill="1" applyAlignment="1">
      <alignment horizontal="center" vertical="center" wrapText="1"/>
    </xf>
    <xf numFmtId="0" fontId="21" fillId="11" borderId="0" xfId="0" applyFont="1" applyFill="1" applyAlignment="1">
      <alignment horizontal="center" vertical="center" wrapText="1"/>
    </xf>
    <xf numFmtId="0" fontId="21" fillId="7" borderId="0" xfId="0" applyFont="1" applyFill="1" applyAlignment="1">
      <alignment horizontal="center" vertical="center" wrapText="1"/>
    </xf>
    <xf numFmtId="0" fontId="21" fillId="8" borderId="0" xfId="0" applyFont="1" applyFill="1" applyAlignment="1">
      <alignment horizontal="center" vertical="center" wrapText="1"/>
    </xf>
    <xf numFmtId="0" fontId="0" fillId="14" borderId="1" xfId="0" applyFill="1" applyBorder="1"/>
    <xf numFmtId="0" fontId="18" fillId="0" borderId="0" xfId="0" applyFont="1" applyAlignment="1">
      <alignment wrapText="1"/>
    </xf>
    <xf numFmtId="0" fontId="22" fillId="0" borderId="0" xfId="0" applyFont="1"/>
    <xf numFmtId="17" fontId="0" fillId="0" borderId="0" xfId="0" applyNumberFormat="1"/>
    <xf numFmtId="0" fontId="15" fillId="16" borderId="1" xfId="0" applyFont="1" applyFill="1" applyBorder="1" applyAlignment="1">
      <alignment vertical="top" wrapText="1"/>
    </xf>
    <xf numFmtId="0" fontId="16" fillId="16" borderId="1" xfId="0" applyFont="1" applyFill="1" applyBorder="1" applyAlignment="1">
      <alignment vertical="top" wrapText="1"/>
    </xf>
    <xf numFmtId="0" fontId="6" fillId="16" borderId="1" xfId="0" applyFont="1" applyFill="1" applyBorder="1" applyAlignment="1">
      <alignment vertical="top" wrapText="1"/>
    </xf>
    <xf numFmtId="0" fontId="0" fillId="16" borderId="1" xfId="0" applyFill="1" applyBorder="1" applyAlignment="1">
      <alignment vertical="top"/>
    </xf>
    <xf numFmtId="0" fontId="23" fillId="16" borderId="1" xfId="0" applyFont="1" applyFill="1" applyBorder="1" applyAlignment="1">
      <alignment vertical="top"/>
    </xf>
    <xf numFmtId="0" fontId="15" fillId="0" borderId="3" xfId="0" applyFont="1" applyBorder="1" applyAlignment="1">
      <alignment vertical="top" wrapText="1"/>
    </xf>
    <xf numFmtId="0" fontId="3" fillId="0" borderId="0" xfId="0" applyFont="1" applyProtection="1">
      <protection locked="0"/>
    </xf>
    <xf numFmtId="0" fontId="17" fillId="0" borderId="4" xfId="0" applyFont="1" applyBorder="1" applyAlignment="1" applyProtection="1">
      <alignment horizontal="center" vertical="center" wrapText="1"/>
      <protection locked="0"/>
    </xf>
    <xf numFmtId="0" fontId="17" fillId="0" borderId="4" xfId="0" applyFont="1" applyBorder="1" applyAlignment="1" applyProtection="1">
      <alignment vertical="center" wrapText="1"/>
      <protection locked="0"/>
    </xf>
    <xf numFmtId="0" fontId="17" fillId="0" borderId="5" xfId="0" applyFont="1" applyBorder="1" applyAlignment="1" applyProtection="1">
      <alignment vertical="center" wrapText="1"/>
      <protection locked="0"/>
    </xf>
    <xf numFmtId="0" fontId="19" fillId="0" borderId="0" xfId="0" applyFont="1" applyAlignment="1" applyProtection="1">
      <alignment horizontal="center" vertical="center" wrapText="1"/>
      <protection locked="0"/>
    </xf>
    <xf numFmtId="0" fontId="0" fillId="0" borderId="0" xfId="0" applyProtection="1">
      <protection locked="0"/>
    </xf>
    <xf numFmtId="0" fontId="24" fillId="15" borderId="1" xfId="0" applyFont="1" applyFill="1" applyBorder="1" applyAlignment="1" applyProtection="1">
      <alignment vertical="center" wrapText="1"/>
      <protection locked="0"/>
    </xf>
    <xf numFmtId="0" fontId="25" fillId="15" borderId="1" xfId="0" applyFont="1" applyFill="1" applyBorder="1" applyProtection="1">
      <protection locked="0"/>
    </xf>
    <xf numFmtId="0" fontId="15" fillId="0" borderId="0" xfId="0" applyFont="1" applyAlignment="1" applyProtection="1">
      <alignment vertical="center" wrapText="1"/>
      <protection locked="0"/>
    </xf>
    <xf numFmtId="0" fontId="16" fillId="0" borderId="0" xfId="0" applyFont="1" applyAlignment="1" applyProtection="1">
      <alignment vertical="center" wrapText="1"/>
      <protection locked="0"/>
    </xf>
    <xf numFmtId="0" fontId="24" fillId="0" borderId="0" xfId="0" applyFont="1" applyAlignment="1" applyProtection="1">
      <alignment vertical="center" wrapText="1"/>
      <protection locked="0"/>
    </xf>
    <xf numFmtId="0" fontId="25" fillId="0" borderId="0" xfId="0" applyFont="1" applyProtection="1">
      <protection locked="0"/>
    </xf>
    <xf numFmtId="0" fontId="0" fillId="0" borderId="0" xfId="0" applyAlignment="1" applyProtection="1">
      <alignment horizontal="left"/>
      <protection locked="0"/>
    </xf>
    <xf numFmtId="0" fontId="21" fillId="0" borderId="0" xfId="0" applyFont="1" applyAlignment="1">
      <alignment horizontal="center" vertical="center" wrapText="1"/>
    </xf>
    <xf numFmtId="0" fontId="21" fillId="12" borderId="4" xfId="0" applyFont="1" applyFill="1" applyBorder="1" applyAlignment="1">
      <alignment horizontal="center" vertical="center" wrapText="1"/>
    </xf>
    <xf numFmtId="0" fontId="21" fillId="8" borderId="4" xfId="0" applyFont="1" applyFill="1" applyBorder="1" applyAlignment="1">
      <alignment horizontal="center" vertical="center" wrapText="1"/>
    </xf>
    <xf numFmtId="0" fontId="21" fillId="7" borderId="4" xfId="0" applyFont="1" applyFill="1" applyBorder="1" applyAlignment="1">
      <alignment horizontal="center" vertical="center" wrapText="1"/>
    </xf>
    <xf numFmtId="0" fontId="21" fillId="11" borderId="4" xfId="0" applyFont="1" applyFill="1" applyBorder="1" applyAlignment="1">
      <alignment horizontal="center" vertical="center" wrapText="1"/>
    </xf>
    <xf numFmtId="0" fontId="21" fillId="10" borderId="4" xfId="0" applyFont="1" applyFill="1" applyBorder="1" applyAlignment="1">
      <alignment horizontal="center" vertical="center" wrapText="1"/>
    </xf>
    <xf numFmtId="0" fontId="15" fillId="15" borderId="1" xfId="0" applyFont="1" applyFill="1" applyBorder="1" applyAlignment="1">
      <alignment vertical="center" wrapText="1"/>
    </xf>
    <xf numFmtId="0" fontId="16" fillId="15" borderId="1" xfId="0" applyFont="1" applyFill="1" applyBorder="1" applyAlignment="1">
      <alignment vertical="center" wrapText="1"/>
    </xf>
    <xf numFmtId="0" fontId="20" fillId="15" borderId="1" xfId="0" applyFont="1" applyFill="1" applyBorder="1" applyAlignment="1">
      <alignment vertical="center" wrapText="1"/>
    </xf>
    <xf numFmtId="0" fontId="15" fillId="14" borderId="1" xfId="0" applyFont="1" applyFill="1" applyBorder="1" applyAlignment="1">
      <alignment vertical="top" wrapText="1"/>
    </xf>
    <xf numFmtId="0" fontId="16" fillId="14" borderId="1" xfId="0" applyFont="1" applyFill="1" applyBorder="1" applyAlignment="1">
      <alignment vertical="top" wrapText="1"/>
    </xf>
    <xf numFmtId="0" fontId="24" fillId="13" borderId="1" xfId="0" applyFont="1" applyFill="1" applyBorder="1" applyAlignment="1" applyProtection="1">
      <alignment vertical="center" wrapText="1"/>
      <protection locked="0"/>
    </xf>
    <xf numFmtId="0" fontId="0" fillId="13" borderId="0" xfId="0" applyFill="1" applyAlignment="1">
      <alignment vertical="top"/>
    </xf>
    <xf numFmtId="0" fontId="0" fillId="0" borderId="0" xfId="0" applyAlignment="1">
      <alignment horizontal="center" vertical="center"/>
    </xf>
    <xf numFmtId="0" fontId="7" fillId="0" borderId="0" xfId="0" applyFont="1" applyAlignment="1">
      <alignment horizontal="center" vertical="center"/>
    </xf>
    <xf numFmtId="0" fontId="7" fillId="0" borderId="0" xfId="0" applyFont="1" applyAlignment="1">
      <alignment horizontal="center"/>
    </xf>
    <xf numFmtId="0" fontId="0" fillId="0" borderId="0" xfId="0" applyAlignment="1">
      <alignment horizontal="center" vertical="top"/>
    </xf>
  </cellXfs>
  <cellStyles count="12">
    <cellStyle name="20% - Accent1" xfId="2" builtinId="30" customBuiltin="1"/>
    <cellStyle name="60% - Accent1" xfId="3" builtinId="32" customBuiltin="1"/>
    <cellStyle name="Accent1" xfId="1" builtinId="29" customBuiltin="1"/>
    <cellStyle name="Accent2" xfId="4" builtinId="33" customBuiltin="1"/>
    <cellStyle name="Accent4" xfId="5" builtinId="41" customBuiltin="1"/>
    <cellStyle name="Banner" xfId="7" xr:uid="{0E3A53B1-5509-4815-80F3-F8AD8B26DE16}"/>
    <cellStyle name="Heading 1 2" xfId="8" xr:uid="{58580584-2F01-43D1-AD82-D596F85C78C2}"/>
    <cellStyle name="Heading 2 2" xfId="11" xr:uid="{81552211-256D-494A-8C9B-6A726CF07E94}"/>
    <cellStyle name="Hyperlink 2" xfId="10" xr:uid="{87D9360F-19DA-4D20-B50F-D70BB99BEDAC}"/>
    <cellStyle name="Normal" xfId="0" builtinId="0"/>
    <cellStyle name="Normal 2" xfId="9" xr:uid="{1779996A-57A6-4828-A387-7B2313E5BCFD}"/>
    <cellStyle name="Percent" xfId="6" builtinId="5"/>
  </cellStyles>
  <dxfs count="10">
    <dxf>
      <font>
        <b val="0"/>
        <i val="0"/>
      </font>
    </dxf>
    <dxf>
      <font>
        <b/>
        <i val="0"/>
        <color theme="1" tint="0.34998626667073579"/>
      </font>
    </dxf>
    <dxf>
      <font>
        <b/>
        <i val="0"/>
        <color theme="4"/>
      </font>
    </dxf>
    <dxf>
      <font>
        <color theme="4"/>
      </font>
      <border>
        <right style="thin">
          <color theme="0" tint="-0.14996795556505021"/>
        </right>
        <bottom style="medium">
          <color theme="1" tint="0.14996795556505021"/>
        </bottom>
        <vertical style="thin">
          <color theme="0" tint="-0.14996795556505021"/>
        </vertical>
      </border>
    </dxf>
    <dxf>
      <font>
        <b val="0"/>
        <i val="0"/>
      </font>
      <border>
        <horizontal style="thin">
          <color theme="0" tint="-0.14996795556505021"/>
        </horizontal>
      </border>
    </dxf>
    <dxf>
      <font>
        <b val="0"/>
        <i val="0"/>
      </font>
    </dxf>
    <dxf>
      <font>
        <b/>
        <i val="0"/>
        <color theme="1" tint="0.34998626667073579"/>
      </font>
    </dxf>
    <dxf>
      <font>
        <b/>
        <i val="0"/>
        <color theme="4"/>
      </font>
    </dxf>
    <dxf>
      <font>
        <color theme="4"/>
      </font>
      <border>
        <right style="thin">
          <color theme="0" tint="-0.14996795556505021"/>
        </right>
        <bottom style="medium">
          <color theme="1" tint="0.14996795556505021"/>
        </bottom>
        <vertical style="thin">
          <color theme="0" tint="-0.14996795556505021"/>
        </vertical>
      </border>
    </dxf>
    <dxf>
      <font>
        <b val="0"/>
        <i val="0"/>
      </font>
      <border>
        <horizontal style="thin">
          <color theme="0" tint="-0.14996795556505021"/>
        </horizontal>
      </border>
    </dxf>
  </dxfs>
  <tableStyles count="2" defaultTableStyle="TableStyleMedium2" defaultPivotStyle="PivotStyleLight16">
    <tableStyle name="Competitor Analysis" pivot="0" count="5" xr9:uid="{EFD315EC-8391-4D51-B4FB-E058AFBC629B}">
      <tableStyleElement type="wholeTable" dxfId="9"/>
      <tableStyleElement type="headerRow" dxfId="8"/>
      <tableStyleElement type="totalRow" dxfId="7"/>
      <tableStyleElement type="firstColumn" dxfId="6"/>
      <tableStyleElement type="firstHeaderCell" dxfId="5"/>
    </tableStyle>
    <tableStyle name="Competitor Analysis 2" pivot="0" count="5" xr9:uid="{B1D60CB4-FA13-404D-AC11-A4E6E5F12F3A}">
      <tableStyleElement type="wholeTable" dxfId="4"/>
      <tableStyleElement type="headerRow" dxfId="3"/>
      <tableStyleElement type="totalRow" dxfId="2"/>
      <tableStyleElement type="firstColumn" dxfId="1"/>
      <tableStyleElement type="firstHeaderCell" dxfId="0"/>
    </tableStyle>
  </tableStyles>
  <colors>
    <mruColors>
      <color rgb="FFCCFFCC"/>
      <color rgb="FF66FF66"/>
      <color rgb="FF41B6E6"/>
      <color rgb="FFFFB9E1"/>
      <color rgb="FFFFE7F5"/>
      <color rgb="FF8A1538"/>
      <color rgb="FF00A9CE"/>
      <color rgb="FF78BE20"/>
      <color rgb="FF0072CE"/>
      <color rgb="FF76869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
          <c:y val="0.10185185185185185"/>
          <c:w val="0.53888888888888886"/>
          <c:h val="0.89814814814814814"/>
        </c:manualLayout>
      </c:layout>
      <c:pieChart>
        <c:varyColors val="1"/>
        <c:ser>
          <c:idx val="0"/>
          <c:order val="0"/>
          <c:dPt>
            <c:idx val="0"/>
            <c:bubble3D val="0"/>
            <c:spPr>
              <a:noFill/>
              <a:ln w="19050">
                <a:noFill/>
              </a:ln>
              <a:effectLst/>
            </c:spPr>
            <c:extLst>
              <c:ext xmlns:c16="http://schemas.microsoft.com/office/drawing/2014/chart" uri="{C3380CC4-5D6E-409C-BE32-E72D297353CC}">
                <c16:uniqueId val="{00000004-6703-4E90-B070-F689888356B6}"/>
              </c:ext>
            </c:extLst>
          </c:dPt>
          <c:dPt>
            <c:idx val="1"/>
            <c:bubble3D val="0"/>
            <c:spPr>
              <a:solidFill>
                <a:schemeClr val="accent6"/>
              </a:solidFill>
              <a:ln w="19050">
                <a:solidFill>
                  <a:schemeClr val="lt1"/>
                </a:solidFill>
              </a:ln>
              <a:effectLst/>
            </c:spPr>
            <c:extLst>
              <c:ext xmlns:c16="http://schemas.microsoft.com/office/drawing/2014/chart" uri="{C3380CC4-5D6E-409C-BE32-E72D297353CC}">
                <c16:uniqueId val="{00000003-6703-4E90-B070-F689888356B6}"/>
              </c:ext>
            </c:extLst>
          </c:dPt>
          <c:dPt>
            <c:idx val="2"/>
            <c:bubble3D val="0"/>
            <c:spPr>
              <a:solidFill>
                <a:srgbClr val="BD0479"/>
              </a:solidFill>
              <a:ln w="19050">
                <a:solidFill>
                  <a:schemeClr val="lt1"/>
                </a:solidFill>
              </a:ln>
              <a:effectLst/>
            </c:spPr>
            <c:extLst>
              <c:ext xmlns:c16="http://schemas.microsoft.com/office/drawing/2014/chart" uri="{C3380CC4-5D6E-409C-BE32-E72D297353CC}">
                <c16:uniqueId val="{00000002-6703-4E90-B070-F689888356B6}"/>
              </c:ext>
            </c:extLst>
          </c:dPt>
          <c:val>
            <c:numRef>
              <c:f>Setup!$T$31:$V$31</c:f>
              <c:numCache>
                <c:formatCode>0%</c:formatCode>
                <c:ptCount val="3"/>
                <c:pt idx="0">
                  <c:v>0.5</c:v>
                </c:pt>
                <c:pt idx="1">
                  <c:v>0</c:v>
                </c:pt>
                <c:pt idx="2">
                  <c:v>0.5</c:v>
                </c:pt>
              </c:numCache>
            </c:numRef>
          </c:val>
          <c:extLst>
            <c:ext xmlns:c16="http://schemas.microsoft.com/office/drawing/2014/chart" uri="{C3380CC4-5D6E-409C-BE32-E72D297353CC}">
              <c16:uniqueId val="{00000000-6703-4E90-B070-F689888356B6}"/>
            </c:ext>
          </c:extLst>
        </c:ser>
        <c:dLbls>
          <c:showLegendKey val="0"/>
          <c:showVal val="0"/>
          <c:showCatName val="0"/>
          <c:showSerName val="0"/>
          <c:showPercent val="0"/>
          <c:showBubbleSize val="0"/>
          <c:showLeaderLines val="1"/>
        </c:dLbls>
        <c:firstSliceAng val="90"/>
      </c:pie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iagrams/_rels/data1.xml.rels><?xml version="1.0" encoding="UTF-8" standalone="yes"?>
<Relationships xmlns="http://schemas.openxmlformats.org/package/2006/relationships"><Relationship Id="rId3" Type="http://schemas.openxmlformats.org/officeDocument/2006/relationships/hyperlink" Target="#'Evidence based w''force planning'!A1"/><Relationship Id="rId2" Type="http://schemas.openxmlformats.org/officeDocument/2006/relationships/hyperlink" Target="#Deployment!A1"/><Relationship Id="rId1" Type="http://schemas.openxmlformats.org/officeDocument/2006/relationships/hyperlink" Target="#'Development &amp; Progression'!A1"/></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FBA1FABF-6628-461B-882F-06483B0CAF30}" type="doc">
      <dgm:prSet loTypeId="urn:microsoft.com/office/officeart/2005/8/layout/hierarchy3" loCatId="list" qsTypeId="urn:microsoft.com/office/officeart/2005/8/quickstyle/simple1" qsCatId="simple" csTypeId="urn:microsoft.com/office/officeart/2005/8/colors/accent1_2" csCatId="accent1" phldr="1"/>
      <dgm:spPr/>
      <dgm:t>
        <a:bodyPr/>
        <a:lstStyle/>
        <a:p>
          <a:endParaRPr lang="en-GB"/>
        </a:p>
      </dgm:t>
    </dgm:pt>
    <dgm:pt modelId="{9B400004-7325-4A0C-BA19-DD538A924E3C}">
      <dgm:prSet phldrT="[Text]"/>
      <dgm:spPr>
        <a:solidFill>
          <a:srgbClr val="92D050"/>
        </a:solidFill>
      </dgm:spPr>
      <dgm:t>
        <a:bodyPr/>
        <a:lstStyle/>
        <a:p>
          <a:r>
            <a:rPr lang="en-GB" dirty="0">
              <a:solidFill>
                <a:schemeClr val="tx1"/>
              </a:solidFill>
              <a:latin typeface="+mn-lt"/>
            </a:rPr>
            <a:t>Development and Progression</a:t>
          </a:r>
        </a:p>
      </dgm:t>
      <dgm:extLst>
        <a:ext uri="{E40237B7-FDA0-4F09-8148-C483321AD2D9}">
          <dgm14:cNvPr xmlns:dgm14="http://schemas.microsoft.com/office/drawing/2010/diagram" id="0" name="">
            <a:hlinkClick xmlns:r="http://schemas.openxmlformats.org/officeDocument/2006/relationships" r:id="rId1"/>
          </dgm14:cNvPr>
        </a:ext>
      </dgm:extLst>
    </dgm:pt>
    <dgm:pt modelId="{15F30C24-C4F7-46EC-AA62-14A1EBF4EF47}" type="parTrans" cxnId="{A99DBE04-B001-4960-8E00-7A7B58F0DCDD}">
      <dgm:prSet/>
      <dgm:spPr/>
      <dgm:t>
        <a:bodyPr/>
        <a:lstStyle/>
        <a:p>
          <a:endParaRPr lang="en-GB">
            <a:latin typeface="+mn-lt"/>
          </a:endParaRPr>
        </a:p>
      </dgm:t>
    </dgm:pt>
    <dgm:pt modelId="{4A0D860F-0328-4BFE-B934-0D8A50D136BC}" type="sibTrans" cxnId="{A99DBE04-B001-4960-8E00-7A7B58F0DCDD}">
      <dgm:prSet/>
      <dgm:spPr/>
      <dgm:t>
        <a:bodyPr/>
        <a:lstStyle/>
        <a:p>
          <a:endParaRPr lang="en-GB">
            <a:latin typeface="+mn-lt"/>
          </a:endParaRPr>
        </a:p>
      </dgm:t>
    </dgm:pt>
    <dgm:pt modelId="{FFFD3196-ED8C-41C8-BC65-55AA0B182727}">
      <dgm:prSet phldrT="[Text]"/>
      <dgm:spPr/>
      <dgm:t>
        <a:bodyPr/>
        <a:lstStyle/>
        <a:p>
          <a:pPr>
            <a:buFont typeface="Arial" panose="020B0604020202020204" pitchFamily="34" charset="0"/>
            <a:buNone/>
          </a:pPr>
          <a:r>
            <a:rPr lang="en-GB" dirty="0">
              <a:latin typeface="+mn-lt"/>
            </a:rPr>
            <a:t>Education and skills development (SW)</a:t>
          </a:r>
        </a:p>
      </dgm:t>
    </dgm:pt>
    <dgm:pt modelId="{1919A9DC-ABD5-46BC-8C49-503D369A4A02}" type="parTrans" cxnId="{98A78EFD-F6BE-4E6B-8B8F-38F92CA55429}">
      <dgm:prSet/>
      <dgm:spPr/>
      <dgm:t>
        <a:bodyPr/>
        <a:lstStyle/>
        <a:p>
          <a:endParaRPr lang="en-GB">
            <a:latin typeface="+mn-lt"/>
          </a:endParaRPr>
        </a:p>
      </dgm:t>
    </dgm:pt>
    <dgm:pt modelId="{31458613-3473-4D73-8735-E23BFE21F808}" type="sibTrans" cxnId="{98A78EFD-F6BE-4E6B-8B8F-38F92CA55429}">
      <dgm:prSet/>
      <dgm:spPr/>
      <dgm:t>
        <a:bodyPr/>
        <a:lstStyle/>
        <a:p>
          <a:endParaRPr lang="en-GB">
            <a:latin typeface="+mn-lt"/>
          </a:endParaRPr>
        </a:p>
      </dgm:t>
    </dgm:pt>
    <dgm:pt modelId="{76006989-4DD9-4F50-BA48-0C06CDDCB178}">
      <dgm:prSet phldrT="[Text]"/>
      <dgm:spPr/>
      <dgm:t>
        <a:bodyPr/>
        <a:lstStyle/>
        <a:p>
          <a:pPr>
            <a:buFont typeface="Arial" panose="020B0604020202020204" pitchFamily="34" charset="0"/>
            <a:buNone/>
          </a:pPr>
          <a:r>
            <a:rPr lang="en-GB" dirty="0">
              <a:latin typeface="+mn-lt"/>
            </a:rPr>
            <a:t>Education and skills development (AP)</a:t>
          </a:r>
        </a:p>
      </dgm:t>
    </dgm:pt>
    <dgm:pt modelId="{ADE90F14-4B55-42B7-B13D-D801BA6157F2}" type="parTrans" cxnId="{9E7BFDE5-0237-4E06-80F2-C488B7E04BC9}">
      <dgm:prSet/>
      <dgm:spPr/>
      <dgm:t>
        <a:bodyPr/>
        <a:lstStyle/>
        <a:p>
          <a:endParaRPr lang="en-GB">
            <a:latin typeface="+mn-lt"/>
          </a:endParaRPr>
        </a:p>
      </dgm:t>
    </dgm:pt>
    <dgm:pt modelId="{B64B59D9-0217-400B-B2F0-FF675E6D3A83}" type="sibTrans" cxnId="{9E7BFDE5-0237-4E06-80F2-C488B7E04BC9}">
      <dgm:prSet/>
      <dgm:spPr/>
      <dgm:t>
        <a:bodyPr/>
        <a:lstStyle/>
        <a:p>
          <a:endParaRPr lang="en-GB">
            <a:latin typeface="+mn-lt"/>
          </a:endParaRPr>
        </a:p>
      </dgm:t>
    </dgm:pt>
    <dgm:pt modelId="{37A7C450-28E2-4FB6-9D72-B791815F25A6}">
      <dgm:prSet/>
      <dgm:spPr/>
      <dgm:t>
        <a:bodyPr/>
        <a:lstStyle/>
        <a:p>
          <a:pPr>
            <a:buClrTx/>
            <a:buSzTx/>
            <a:buFont typeface="Arial" panose="020B0604020202020204" pitchFamily="34" charset="0"/>
            <a:buNone/>
          </a:pPr>
          <a:r>
            <a:rPr lang="en-GB" dirty="0">
              <a:latin typeface="+mn-lt"/>
            </a:rPr>
            <a:t>Support workforce apprenticeships</a:t>
          </a:r>
        </a:p>
      </dgm:t>
    </dgm:pt>
    <dgm:pt modelId="{539CF06C-46D4-4B1C-88A6-ADA3DD515100}" type="parTrans" cxnId="{B0B198C2-9949-41A5-96C5-FAB61FAD8BF0}">
      <dgm:prSet/>
      <dgm:spPr/>
      <dgm:t>
        <a:bodyPr/>
        <a:lstStyle/>
        <a:p>
          <a:endParaRPr lang="en-GB">
            <a:latin typeface="+mn-lt"/>
          </a:endParaRPr>
        </a:p>
      </dgm:t>
    </dgm:pt>
    <dgm:pt modelId="{BA087446-3543-46D2-A3C7-DC66A4E635E1}" type="sibTrans" cxnId="{B0B198C2-9949-41A5-96C5-FAB61FAD8BF0}">
      <dgm:prSet/>
      <dgm:spPr/>
      <dgm:t>
        <a:bodyPr/>
        <a:lstStyle/>
        <a:p>
          <a:endParaRPr lang="en-GB">
            <a:latin typeface="+mn-lt"/>
          </a:endParaRPr>
        </a:p>
      </dgm:t>
    </dgm:pt>
    <dgm:pt modelId="{51D93108-5094-41B0-8E34-42079EC65A96}">
      <dgm:prSet/>
      <dgm:spPr/>
      <dgm:t>
        <a:bodyPr/>
        <a:lstStyle/>
        <a:p>
          <a:pPr>
            <a:buClrTx/>
            <a:buSzTx/>
            <a:buFont typeface="Arial" panose="020B0604020202020204" pitchFamily="34" charset="0"/>
            <a:buNone/>
          </a:pPr>
          <a:r>
            <a:rPr lang="en-GB" dirty="0">
              <a:latin typeface="+mn-lt"/>
            </a:rPr>
            <a:t>Progression opportunities to registered practice</a:t>
          </a:r>
        </a:p>
      </dgm:t>
    </dgm:pt>
    <dgm:pt modelId="{46B3A668-A6F4-46CB-BAA5-6DA06A166D96}" type="parTrans" cxnId="{E1B1D01B-B98E-4983-AB03-E34B967A1052}">
      <dgm:prSet/>
      <dgm:spPr/>
      <dgm:t>
        <a:bodyPr/>
        <a:lstStyle/>
        <a:p>
          <a:endParaRPr lang="en-GB">
            <a:latin typeface="+mn-lt"/>
          </a:endParaRPr>
        </a:p>
      </dgm:t>
    </dgm:pt>
    <dgm:pt modelId="{CA79E74F-C52B-45B3-BE67-C682EE9A6D39}" type="sibTrans" cxnId="{E1B1D01B-B98E-4983-AB03-E34B967A1052}">
      <dgm:prSet/>
      <dgm:spPr/>
      <dgm:t>
        <a:bodyPr/>
        <a:lstStyle/>
        <a:p>
          <a:endParaRPr lang="en-GB">
            <a:latin typeface="+mn-lt"/>
          </a:endParaRPr>
        </a:p>
      </dgm:t>
    </dgm:pt>
    <dgm:pt modelId="{361561B1-4F17-479E-B589-8AA754D29470}">
      <dgm:prSet/>
      <dgm:spPr/>
      <dgm:t>
        <a:bodyPr/>
        <a:lstStyle/>
        <a:p>
          <a:pPr>
            <a:buClrTx/>
            <a:buSzTx/>
            <a:buFont typeface="Arial" panose="020B0604020202020204" pitchFamily="34" charset="0"/>
            <a:buNone/>
          </a:pPr>
          <a:r>
            <a:rPr lang="en-GB" dirty="0">
              <a:latin typeface="+mn-lt"/>
            </a:rPr>
            <a:t>Support workforce roles in management, leadership, education and research</a:t>
          </a:r>
        </a:p>
      </dgm:t>
    </dgm:pt>
    <dgm:pt modelId="{6FB24D78-BF21-4363-9B10-7B1E8F660032}" type="parTrans" cxnId="{9C4BAED2-0F37-453D-B320-79E804D284F1}">
      <dgm:prSet/>
      <dgm:spPr/>
      <dgm:t>
        <a:bodyPr/>
        <a:lstStyle/>
        <a:p>
          <a:endParaRPr lang="en-GB">
            <a:latin typeface="+mn-lt"/>
          </a:endParaRPr>
        </a:p>
      </dgm:t>
    </dgm:pt>
    <dgm:pt modelId="{C460E8F3-CB9A-4B3E-AA3D-E0195CDA2BB9}" type="sibTrans" cxnId="{9C4BAED2-0F37-453D-B320-79E804D284F1}">
      <dgm:prSet/>
      <dgm:spPr/>
      <dgm:t>
        <a:bodyPr/>
        <a:lstStyle/>
        <a:p>
          <a:endParaRPr lang="en-GB">
            <a:latin typeface="+mn-lt"/>
          </a:endParaRPr>
        </a:p>
      </dgm:t>
    </dgm:pt>
    <dgm:pt modelId="{99AECFA8-E1BD-4B6D-8362-09478EA3AC18}">
      <dgm:prSet/>
      <dgm:spPr>
        <a:solidFill>
          <a:schemeClr val="accent2">
            <a:lumMod val="60000"/>
            <a:lumOff val="40000"/>
          </a:schemeClr>
        </a:solidFill>
      </dgm:spPr>
      <dgm:t>
        <a:bodyPr/>
        <a:lstStyle/>
        <a:p>
          <a:r>
            <a:rPr lang="en-GB" dirty="0">
              <a:solidFill>
                <a:schemeClr val="tx1"/>
              </a:solidFill>
              <a:latin typeface="+mn-lt"/>
            </a:rPr>
            <a:t>Deployment</a:t>
          </a:r>
          <a:endParaRPr lang="en-GB" dirty="0">
            <a:latin typeface="+mn-lt"/>
          </a:endParaRPr>
        </a:p>
      </dgm:t>
      <dgm:extLst>
        <a:ext uri="{E40237B7-FDA0-4F09-8148-C483321AD2D9}">
          <dgm14:cNvPr xmlns:dgm14="http://schemas.microsoft.com/office/drawing/2010/diagram" id="0" name="">
            <a:hlinkClick xmlns:r="http://schemas.openxmlformats.org/officeDocument/2006/relationships" r:id="rId2"/>
          </dgm14:cNvPr>
        </a:ext>
      </dgm:extLst>
    </dgm:pt>
    <dgm:pt modelId="{8CFCBC33-9985-445A-8896-C5B2E939F081}" type="parTrans" cxnId="{F14B80E8-C2E5-4CCA-8520-2DE51AEFFF24}">
      <dgm:prSet/>
      <dgm:spPr/>
      <dgm:t>
        <a:bodyPr/>
        <a:lstStyle/>
        <a:p>
          <a:endParaRPr lang="en-GB">
            <a:latin typeface="+mn-lt"/>
          </a:endParaRPr>
        </a:p>
      </dgm:t>
    </dgm:pt>
    <dgm:pt modelId="{060F8F5A-281F-4E4B-BB8D-1ED544D91854}" type="sibTrans" cxnId="{F14B80E8-C2E5-4CCA-8520-2DE51AEFFF24}">
      <dgm:prSet/>
      <dgm:spPr/>
      <dgm:t>
        <a:bodyPr/>
        <a:lstStyle/>
        <a:p>
          <a:endParaRPr lang="en-GB">
            <a:latin typeface="+mn-lt"/>
          </a:endParaRPr>
        </a:p>
      </dgm:t>
    </dgm:pt>
    <dgm:pt modelId="{A46E05C6-FFE7-4CBC-B43D-F3DB5CB73738}">
      <dgm:prSet/>
      <dgm:spPr/>
      <dgm:t>
        <a:bodyPr/>
        <a:lstStyle/>
        <a:p>
          <a:pPr>
            <a:buFont typeface="Arial" panose="020B0604020202020204" pitchFamily="34" charset="0"/>
            <a:buNone/>
          </a:pPr>
          <a:r>
            <a:rPr lang="en-GB" dirty="0">
              <a:latin typeface="+mn-lt"/>
            </a:rPr>
            <a:t>Strategy for support</a:t>
          </a:r>
        </a:p>
        <a:p>
          <a:r>
            <a:rPr lang="en-GB" dirty="0">
              <a:latin typeface="+mn-lt"/>
            </a:rPr>
            <a:t>worker (SW) modality</a:t>
          </a:r>
        </a:p>
        <a:p>
          <a:r>
            <a:rPr lang="en-GB" dirty="0">
              <a:latin typeface="+mn-lt"/>
            </a:rPr>
            <a:t>deployment</a:t>
          </a:r>
        </a:p>
      </dgm:t>
    </dgm:pt>
    <dgm:pt modelId="{22934F5B-1E70-4FCC-A81F-5B2B4372A0AD}" type="parTrans" cxnId="{18054BD2-1ABA-40FE-B1AF-C40E05517B34}">
      <dgm:prSet/>
      <dgm:spPr/>
      <dgm:t>
        <a:bodyPr/>
        <a:lstStyle/>
        <a:p>
          <a:endParaRPr lang="en-GB">
            <a:latin typeface="+mn-lt"/>
          </a:endParaRPr>
        </a:p>
      </dgm:t>
    </dgm:pt>
    <dgm:pt modelId="{C8255EC3-BB56-4CCE-A47A-A13A9D22F8E6}" type="sibTrans" cxnId="{18054BD2-1ABA-40FE-B1AF-C40E05517B34}">
      <dgm:prSet/>
      <dgm:spPr/>
      <dgm:t>
        <a:bodyPr/>
        <a:lstStyle/>
        <a:p>
          <a:endParaRPr lang="en-GB">
            <a:latin typeface="+mn-lt"/>
          </a:endParaRPr>
        </a:p>
      </dgm:t>
    </dgm:pt>
    <dgm:pt modelId="{BCD37790-E21D-494F-87A3-01D1130DDCD9}">
      <dgm:prSet/>
      <dgm:spPr/>
      <dgm:t>
        <a:bodyPr/>
        <a:lstStyle/>
        <a:p>
          <a:pPr>
            <a:buFont typeface="Arial" panose="020B0604020202020204" pitchFamily="34" charset="0"/>
            <a:buNone/>
          </a:pPr>
          <a:r>
            <a:rPr lang="en-GB" dirty="0">
              <a:latin typeface="+mn-lt"/>
            </a:rPr>
            <a:t>Clear roles, responsibilities and remuneration (SW)</a:t>
          </a:r>
        </a:p>
      </dgm:t>
    </dgm:pt>
    <dgm:pt modelId="{E860181E-F44A-46E6-88AC-3E490139EA02}" type="parTrans" cxnId="{30BC82F2-D24B-4B1D-B469-7E145C5D13BE}">
      <dgm:prSet/>
      <dgm:spPr/>
      <dgm:t>
        <a:bodyPr/>
        <a:lstStyle/>
        <a:p>
          <a:endParaRPr lang="en-GB">
            <a:latin typeface="+mn-lt"/>
          </a:endParaRPr>
        </a:p>
      </dgm:t>
    </dgm:pt>
    <dgm:pt modelId="{A3B88967-B930-4953-8E04-3A11348CE1F1}" type="sibTrans" cxnId="{30BC82F2-D24B-4B1D-B469-7E145C5D13BE}">
      <dgm:prSet/>
      <dgm:spPr/>
      <dgm:t>
        <a:bodyPr/>
        <a:lstStyle/>
        <a:p>
          <a:endParaRPr lang="en-GB">
            <a:latin typeface="+mn-lt"/>
          </a:endParaRPr>
        </a:p>
      </dgm:t>
    </dgm:pt>
    <dgm:pt modelId="{5750756C-CD77-46A9-889E-2DDBACB4B44C}">
      <dgm:prSet/>
      <dgm:spPr/>
      <dgm:t>
        <a:bodyPr/>
        <a:lstStyle/>
        <a:p>
          <a:pPr>
            <a:buFont typeface="Arial" panose="020B0604020202020204" pitchFamily="34" charset="0"/>
            <a:buNone/>
          </a:pPr>
          <a:r>
            <a:rPr lang="en-GB" dirty="0">
              <a:latin typeface="+mn-lt"/>
            </a:rPr>
            <a:t>Grade distribution (SW)</a:t>
          </a:r>
        </a:p>
      </dgm:t>
    </dgm:pt>
    <dgm:pt modelId="{EA28280B-05A7-41ED-B851-F0E0EBEC914D}" type="parTrans" cxnId="{FDA8AF65-EB16-4902-870E-F782E450F6E3}">
      <dgm:prSet/>
      <dgm:spPr/>
      <dgm:t>
        <a:bodyPr/>
        <a:lstStyle/>
        <a:p>
          <a:endParaRPr lang="en-GB">
            <a:latin typeface="+mn-lt"/>
          </a:endParaRPr>
        </a:p>
      </dgm:t>
    </dgm:pt>
    <dgm:pt modelId="{94758088-14C9-4C61-9C51-B7F42D076F0A}" type="sibTrans" cxnId="{FDA8AF65-EB16-4902-870E-F782E450F6E3}">
      <dgm:prSet/>
      <dgm:spPr/>
      <dgm:t>
        <a:bodyPr/>
        <a:lstStyle/>
        <a:p>
          <a:endParaRPr lang="en-GB">
            <a:latin typeface="+mn-lt"/>
          </a:endParaRPr>
        </a:p>
      </dgm:t>
    </dgm:pt>
    <dgm:pt modelId="{2A7EBE46-74D3-4421-BBE0-84F984ADEECA}">
      <dgm:prSet/>
      <dgm:spPr/>
      <dgm:t>
        <a:bodyPr/>
        <a:lstStyle/>
        <a:p>
          <a:pPr>
            <a:buClrTx/>
            <a:buSzTx/>
            <a:buFont typeface="Arial" panose="020B0604020202020204" pitchFamily="34" charset="0"/>
            <a:buNone/>
          </a:pPr>
          <a:r>
            <a:rPr lang="en-GB" dirty="0">
              <a:latin typeface="+mn-lt"/>
            </a:rPr>
            <a:t>Assistant Practitioner deployment (AP)</a:t>
          </a:r>
        </a:p>
      </dgm:t>
    </dgm:pt>
    <dgm:pt modelId="{AB163B6A-A675-4871-9998-36997019F1B7}" type="parTrans" cxnId="{4D3FCB81-932F-4347-A488-988BEB2AE969}">
      <dgm:prSet/>
      <dgm:spPr/>
      <dgm:t>
        <a:bodyPr/>
        <a:lstStyle/>
        <a:p>
          <a:endParaRPr lang="en-GB">
            <a:latin typeface="+mn-lt"/>
          </a:endParaRPr>
        </a:p>
      </dgm:t>
    </dgm:pt>
    <dgm:pt modelId="{94085151-0DB4-4D3E-A063-4024B5ED721C}" type="sibTrans" cxnId="{4D3FCB81-932F-4347-A488-988BEB2AE969}">
      <dgm:prSet/>
      <dgm:spPr/>
      <dgm:t>
        <a:bodyPr/>
        <a:lstStyle/>
        <a:p>
          <a:endParaRPr lang="en-GB">
            <a:latin typeface="+mn-lt"/>
          </a:endParaRPr>
        </a:p>
      </dgm:t>
    </dgm:pt>
    <dgm:pt modelId="{1C54235D-96CF-447A-ADDC-4666E2EEF819}">
      <dgm:prSet phldrT="[Text]"/>
      <dgm:spPr>
        <a:solidFill>
          <a:schemeClr val="accent1">
            <a:lumMod val="40000"/>
            <a:lumOff val="60000"/>
          </a:schemeClr>
        </a:solidFill>
      </dgm:spPr>
      <dgm:t>
        <a:bodyPr/>
        <a:lstStyle/>
        <a:p>
          <a:pPr>
            <a:buClrTx/>
            <a:buSzTx/>
            <a:buFontTx/>
            <a:buNone/>
          </a:pPr>
          <a:r>
            <a:rPr lang="en-GB" dirty="0">
              <a:solidFill>
                <a:schemeClr val="tx1"/>
              </a:solidFill>
              <a:latin typeface="+mn-lt"/>
              <a:ea typeface="Tahoma" panose="020B0604030504040204" pitchFamily="34" charset="0"/>
              <a:cs typeface="Tahoma" panose="020B0604030504040204" pitchFamily="34" charset="0"/>
            </a:rPr>
            <a:t>Evidence-based Workforce Planning </a:t>
          </a:r>
          <a:endParaRPr lang="en-GB" dirty="0">
            <a:latin typeface="+mn-lt"/>
          </a:endParaRPr>
        </a:p>
      </dgm:t>
      <dgm:extLst>
        <a:ext uri="{E40237B7-FDA0-4F09-8148-C483321AD2D9}">
          <dgm14:cNvPr xmlns:dgm14="http://schemas.microsoft.com/office/drawing/2010/diagram" id="0" name="">
            <a:hlinkClick xmlns:r="http://schemas.openxmlformats.org/officeDocument/2006/relationships" r:id="rId3"/>
          </dgm14:cNvPr>
        </a:ext>
      </dgm:extLst>
    </dgm:pt>
    <dgm:pt modelId="{5A99E80B-186B-4FD8-B485-29B9B55EB8B8}" type="parTrans" cxnId="{5808CEB0-19D8-4FFB-8E99-5558DCA50CCE}">
      <dgm:prSet/>
      <dgm:spPr/>
      <dgm:t>
        <a:bodyPr/>
        <a:lstStyle/>
        <a:p>
          <a:endParaRPr lang="en-GB">
            <a:latin typeface="+mn-lt"/>
          </a:endParaRPr>
        </a:p>
      </dgm:t>
    </dgm:pt>
    <dgm:pt modelId="{5D3B4BF1-5749-4D3D-8DFE-F44CD70AE0C7}" type="sibTrans" cxnId="{5808CEB0-19D8-4FFB-8E99-5558DCA50CCE}">
      <dgm:prSet/>
      <dgm:spPr/>
      <dgm:t>
        <a:bodyPr/>
        <a:lstStyle/>
        <a:p>
          <a:endParaRPr lang="en-GB">
            <a:latin typeface="+mn-lt"/>
          </a:endParaRPr>
        </a:p>
      </dgm:t>
    </dgm:pt>
    <dgm:pt modelId="{F4D925C2-1FC9-4869-B121-B3EAC435D9B5}">
      <dgm:prSet phldrT="[Text]"/>
      <dgm:spPr/>
      <dgm:t>
        <a:bodyPr/>
        <a:lstStyle/>
        <a:p>
          <a:pPr>
            <a:buFont typeface="Arial" panose="020B0604020202020204" pitchFamily="34" charset="0"/>
            <a:buNone/>
          </a:pPr>
          <a:r>
            <a:rPr lang="en-GB" dirty="0">
              <a:latin typeface="+mn-lt"/>
            </a:rPr>
            <a:t>Influence of policy, guidance and evidence</a:t>
          </a:r>
        </a:p>
      </dgm:t>
    </dgm:pt>
    <dgm:pt modelId="{E8660201-1DB4-4CEA-BC18-26D606B27DBF}" type="parTrans" cxnId="{D2B29DD8-77C4-4768-912F-F5261357396C}">
      <dgm:prSet/>
      <dgm:spPr/>
      <dgm:t>
        <a:bodyPr/>
        <a:lstStyle/>
        <a:p>
          <a:endParaRPr lang="en-GB">
            <a:latin typeface="+mn-lt"/>
          </a:endParaRPr>
        </a:p>
      </dgm:t>
    </dgm:pt>
    <dgm:pt modelId="{4A7AF01D-EEEA-4E05-9CC3-D93BB7D52CC0}" type="sibTrans" cxnId="{D2B29DD8-77C4-4768-912F-F5261357396C}">
      <dgm:prSet/>
      <dgm:spPr/>
      <dgm:t>
        <a:bodyPr/>
        <a:lstStyle/>
        <a:p>
          <a:endParaRPr lang="en-GB">
            <a:latin typeface="+mn-lt"/>
          </a:endParaRPr>
        </a:p>
      </dgm:t>
    </dgm:pt>
    <dgm:pt modelId="{6B28F8C5-6FE3-4619-AF6F-CF1300CA5015}">
      <dgm:prSet phldrT="[Text]"/>
      <dgm:spPr/>
      <dgm:t>
        <a:bodyPr/>
        <a:lstStyle/>
        <a:p>
          <a:pPr>
            <a:buFont typeface="Arial" panose="020B0604020202020204" pitchFamily="34" charset="0"/>
            <a:buNone/>
          </a:pPr>
          <a:r>
            <a:rPr lang="en-GB" dirty="0">
              <a:latin typeface="+mn-lt"/>
            </a:rPr>
            <a:t>Public engagement in delivery and planning</a:t>
          </a:r>
        </a:p>
      </dgm:t>
    </dgm:pt>
    <dgm:pt modelId="{C7F36F35-93DC-4E51-865D-AC9E9325305A}" type="parTrans" cxnId="{C7FB0CF0-49D3-4424-9AEE-3C8B93D4DF67}">
      <dgm:prSet/>
      <dgm:spPr/>
      <dgm:t>
        <a:bodyPr/>
        <a:lstStyle/>
        <a:p>
          <a:endParaRPr lang="en-GB">
            <a:latin typeface="+mn-lt"/>
          </a:endParaRPr>
        </a:p>
      </dgm:t>
    </dgm:pt>
    <dgm:pt modelId="{C5497CC0-5DD8-4E76-9F9F-6F98E7ACC0CE}" type="sibTrans" cxnId="{C7FB0CF0-49D3-4424-9AEE-3C8B93D4DF67}">
      <dgm:prSet/>
      <dgm:spPr/>
      <dgm:t>
        <a:bodyPr/>
        <a:lstStyle/>
        <a:p>
          <a:endParaRPr lang="en-GB">
            <a:latin typeface="+mn-lt"/>
          </a:endParaRPr>
        </a:p>
      </dgm:t>
    </dgm:pt>
    <dgm:pt modelId="{47521569-5AC1-41C4-A0CC-2A691E3AF6BB}">
      <dgm:prSet/>
      <dgm:spPr/>
      <dgm:t>
        <a:bodyPr/>
        <a:lstStyle/>
        <a:p>
          <a:pPr>
            <a:buFont typeface="Arial" panose="020B0604020202020204" pitchFamily="34" charset="0"/>
            <a:buNone/>
          </a:pPr>
          <a:r>
            <a:rPr lang="en-GB" dirty="0">
              <a:latin typeface="+mn-lt"/>
            </a:rPr>
            <a:t>Support workforce reflective of local population</a:t>
          </a:r>
        </a:p>
      </dgm:t>
    </dgm:pt>
    <dgm:pt modelId="{28FB3AA7-EB89-4263-9D27-C4C684040252}" type="parTrans" cxnId="{5542FA94-4FD8-42D1-9B52-0307F78E7BF8}">
      <dgm:prSet/>
      <dgm:spPr/>
      <dgm:t>
        <a:bodyPr/>
        <a:lstStyle/>
        <a:p>
          <a:endParaRPr lang="en-GB">
            <a:latin typeface="+mn-lt"/>
          </a:endParaRPr>
        </a:p>
      </dgm:t>
    </dgm:pt>
    <dgm:pt modelId="{ED96C2D9-9B40-4BB7-833C-5739D8FB9476}" type="sibTrans" cxnId="{5542FA94-4FD8-42D1-9B52-0307F78E7BF8}">
      <dgm:prSet/>
      <dgm:spPr/>
      <dgm:t>
        <a:bodyPr/>
        <a:lstStyle/>
        <a:p>
          <a:endParaRPr lang="en-GB">
            <a:latin typeface="+mn-lt"/>
          </a:endParaRPr>
        </a:p>
      </dgm:t>
    </dgm:pt>
    <dgm:pt modelId="{05EFF5A8-F5A3-42B3-B08C-4900C69A396C}">
      <dgm:prSet/>
      <dgm:spPr/>
      <dgm:t>
        <a:bodyPr/>
        <a:lstStyle/>
        <a:p>
          <a:pPr>
            <a:buFont typeface="Arial" panose="020B0604020202020204" pitchFamily="34" charset="0"/>
            <a:buNone/>
          </a:pPr>
          <a:r>
            <a:rPr lang="en-GB" dirty="0">
              <a:latin typeface="+mn-lt"/>
            </a:rPr>
            <a:t>Engagement across the organisation</a:t>
          </a:r>
        </a:p>
      </dgm:t>
    </dgm:pt>
    <dgm:pt modelId="{ECC60EB8-C30D-41DD-9958-CEF08181B50D}" type="parTrans" cxnId="{E56871F0-390E-4784-A261-7F45CD073024}">
      <dgm:prSet/>
      <dgm:spPr/>
      <dgm:t>
        <a:bodyPr/>
        <a:lstStyle/>
        <a:p>
          <a:endParaRPr lang="en-GB">
            <a:latin typeface="+mn-lt"/>
          </a:endParaRPr>
        </a:p>
      </dgm:t>
    </dgm:pt>
    <dgm:pt modelId="{E345853F-CFE3-40AB-BD88-314FDE9E8276}" type="sibTrans" cxnId="{E56871F0-390E-4784-A261-7F45CD073024}">
      <dgm:prSet/>
      <dgm:spPr/>
      <dgm:t>
        <a:bodyPr/>
        <a:lstStyle/>
        <a:p>
          <a:endParaRPr lang="en-GB">
            <a:latin typeface="+mn-lt"/>
          </a:endParaRPr>
        </a:p>
      </dgm:t>
    </dgm:pt>
    <dgm:pt modelId="{2D694BC3-3F8A-4ED3-B5FC-FDB2F43075E7}">
      <dgm:prSet/>
      <dgm:spPr/>
      <dgm:t>
        <a:bodyPr/>
        <a:lstStyle/>
        <a:p>
          <a:r>
            <a:rPr lang="en-GB" dirty="0">
              <a:latin typeface="+mn-lt"/>
            </a:rPr>
            <a:t>Network and system-level engagement</a:t>
          </a:r>
          <a:endParaRPr lang="en-GB">
            <a:latin typeface="+mn-lt"/>
          </a:endParaRPr>
        </a:p>
      </dgm:t>
    </dgm:pt>
    <dgm:pt modelId="{2CE9C823-D408-4FF6-801E-7FE330FF47D2}" type="parTrans" cxnId="{1D04F594-CED2-4540-8F3E-EC387B65337B}">
      <dgm:prSet/>
      <dgm:spPr/>
      <dgm:t>
        <a:bodyPr/>
        <a:lstStyle/>
        <a:p>
          <a:endParaRPr lang="en-GB">
            <a:latin typeface="+mn-lt"/>
          </a:endParaRPr>
        </a:p>
      </dgm:t>
    </dgm:pt>
    <dgm:pt modelId="{6E56F890-9EE4-4635-8792-F9797AB5C16C}" type="sibTrans" cxnId="{1D04F594-CED2-4540-8F3E-EC387B65337B}">
      <dgm:prSet/>
      <dgm:spPr/>
      <dgm:t>
        <a:bodyPr/>
        <a:lstStyle/>
        <a:p>
          <a:endParaRPr lang="en-GB">
            <a:latin typeface="+mn-lt"/>
          </a:endParaRPr>
        </a:p>
      </dgm:t>
    </dgm:pt>
    <dgm:pt modelId="{F3CE3D77-8F6A-438B-AE2C-44E8BEC71C37}">
      <dgm:prSet/>
      <dgm:spPr/>
      <dgm:t>
        <a:bodyPr/>
        <a:lstStyle/>
        <a:p>
          <a:r>
            <a:rPr lang="en-GB"/>
            <a:t>Training, supervision and delegation</a:t>
          </a:r>
        </a:p>
      </dgm:t>
    </dgm:pt>
    <dgm:pt modelId="{D8CFD776-DB50-4886-A493-69939CEECF87}" type="parTrans" cxnId="{D8A716D8-73B9-451B-87F5-A1885F38C7EE}">
      <dgm:prSet/>
      <dgm:spPr/>
      <dgm:t>
        <a:bodyPr/>
        <a:lstStyle/>
        <a:p>
          <a:endParaRPr lang="en-GB"/>
        </a:p>
      </dgm:t>
    </dgm:pt>
    <dgm:pt modelId="{D81DD241-9280-404B-986F-B6AA50F99B75}" type="sibTrans" cxnId="{D8A716D8-73B9-451B-87F5-A1885F38C7EE}">
      <dgm:prSet/>
      <dgm:spPr/>
      <dgm:t>
        <a:bodyPr/>
        <a:lstStyle/>
        <a:p>
          <a:endParaRPr lang="en-GB"/>
        </a:p>
      </dgm:t>
    </dgm:pt>
    <dgm:pt modelId="{F4CCBAAD-3E0E-4F14-885D-305BD0E735DA}" type="pres">
      <dgm:prSet presAssocID="{FBA1FABF-6628-461B-882F-06483B0CAF30}" presName="diagram" presStyleCnt="0">
        <dgm:presLayoutVars>
          <dgm:chPref val="1"/>
          <dgm:dir/>
          <dgm:animOne val="branch"/>
          <dgm:animLvl val="lvl"/>
          <dgm:resizeHandles/>
        </dgm:presLayoutVars>
      </dgm:prSet>
      <dgm:spPr/>
    </dgm:pt>
    <dgm:pt modelId="{819B1304-2B5B-4734-BABA-02E318633CC4}" type="pres">
      <dgm:prSet presAssocID="{99AECFA8-E1BD-4B6D-8362-09478EA3AC18}" presName="root" presStyleCnt="0"/>
      <dgm:spPr/>
    </dgm:pt>
    <dgm:pt modelId="{476724DA-746D-480E-9801-254B3BD7589A}" type="pres">
      <dgm:prSet presAssocID="{99AECFA8-E1BD-4B6D-8362-09478EA3AC18}" presName="rootComposite" presStyleCnt="0"/>
      <dgm:spPr/>
    </dgm:pt>
    <dgm:pt modelId="{A05A86F4-8487-4FC1-930F-CCBD11553F70}" type="pres">
      <dgm:prSet presAssocID="{99AECFA8-E1BD-4B6D-8362-09478EA3AC18}" presName="rootText" presStyleLbl="node1" presStyleIdx="0" presStyleCnt="3" custScaleX="141885" custLinFactX="76654" custLinFactNeighborX="100000" custLinFactNeighborY="-2029"/>
      <dgm:spPr/>
    </dgm:pt>
    <dgm:pt modelId="{506832BB-2A9D-432A-AB8F-5BEBFE742C48}" type="pres">
      <dgm:prSet presAssocID="{99AECFA8-E1BD-4B6D-8362-09478EA3AC18}" presName="rootConnector" presStyleLbl="node1" presStyleIdx="0" presStyleCnt="3"/>
      <dgm:spPr/>
    </dgm:pt>
    <dgm:pt modelId="{B95DE7E3-2AD8-46B4-8C22-2551B346A5FF}" type="pres">
      <dgm:prSet presAssocID="{99AECFA8-E1BD-4B6D-8362-09478EA3AC18}" presName="childShape" presStyleCnt="0"/>
      <dgm:spPr/>
    </dgm:pt>
    <dgm:pt modelId="{27C024B2-5C45-4CA7-8232-EDEF089F8258}" type="pres">
      <dgm:prSet presAssocID="{22934F5B-1E70-4FCC-A81F-5B2B4372A0AD}" presName="Name13" presStyleLbl="parChTrans1D2" presStyleIdx="0" presStyleCnt="15"/>
      <dgm:spPr/>
    </dgm:pt>
    <dgm:pt modelId="{11754E2C-34DB-4A89-8FCF-E6551ED27CC1}" type="pres">
      <dgm:prSet presAssocID="{A46E05C6-FFE7-4CBC-B43D-F3DB5CB73738}" presName="childText" presStyleLbl="bgAcc1" presStyleIdx="0" presStyleCnt="15" custScaleX="141447" custLinFactX="100000" custLinFactNeighborX="122163" custLinFactNeighborY="-5331">
        <dgm:presLayoutVars>
          <dgm:bulletEnabled val="1"/>
        </dgm:presLayoutVars>
      </dgm:prSet>
      <dgm:spPr/>
    </dgm:pt>
    <dgm:pt modelId="{5929C52F-71F1-42CB-92A1-7BB9D81512F7}" type="pres">
      <dgm:prSet presAssocID="{E860181E-F44A-46E6-88AC-3E490139EA02}" presName="Name13" presStyleLbl="parChTrans1D2" presStyleIdx="1" presStyleCnt="15"/>
      <dgm:spPr/>
    </dgm:pt>
    <dgm:pt modelId="{71B9409E-1575-4226-BC67-3BB3F572530F}" type="pres">
      <dgm:prSet presAssocID="{BCD37790-E21D-494F-87A3-01D1130DDCD9}" presName="childText" presStyleLbl="bgAcc1" presStyleIdx="1" presStyleCnt="15" custScaleX="139925" custLinFactX="100000" custLinFactNeighborX="122163" custLinFactNeighborY="-5331">
        <dgm:presLayoutVars>
          <dgm:bulletEnabled val="1"/>
        </dgm:presLayoutVars>
      </dgm:prSet>
      <dgm:spPr/>
    </dgm:pt>
    <dgm:pt modelId="{1231D9B2-9FB9-4B39-8277-537A88CA293F}" type="pres">
      <dgm:prSet presAssocID="{EA28280B-05A7-41ED-B851-F0E0EBEC914D}" presName="Name13" presStyleLbl="parChTrans1D2" presStyleIdx="2" presStyleCnt="15"/>
      <dgm:spPr/>
    </dgm:pt>
    <dgm:pt modelId="{E82E9D28-E793-436D-A12E-93A6E400DA73}" type="pres">
      <dgm:prSet presAssocID="{5750756C-CD77-46A9-889E-2DDBACB4B44C}" presName="childText" presStyleLbl="bgAcc1" presStyleIdx="2" presStyleCnt="15" custScaleX="137876" custLinFactX="100000" custLinFactNeighborX="122163" custLinFactNeighborY="-5331">
        <dgm:presLayoutVars>
          <dgm:bulletEnabled val="1"/>
        </dgm:presLayoutVars>
      </dgm:prSet>
      <dgm:spPr/>
    </dgm:pt>
    <dgm:pt modelId="{4EA3D7AA-73C9-4FA4-826E-AAA81D52665A}" type="pres">
      <dgm:prSet presAssocID="{AB163B6A-A675-4871-9998-36997019F1B7}" presName="Name13" presStyleLbl="parChTrans1D2" presStyleIdx="3" presStyleCnt="15"/>
      <dgm:spPr/>
    </dgm:pt>
    <dgm:pt modelId="{F5FE525C-0B9A-4196-8D90-DA880A6B95C6}" type="pres">
      <dgm:prSet presAssocID="{2A7EBE46-74D3-4421-BBE0-84F984ADEECA}" presName="childText" presStyleLbl="bgAcc1" presStyleIdx="3" presStyleCnt="15" custScaleX="139556" custLinFactX="100000" custLinFactNeighborX="125093" custLinFactNeighborY="-1814">
        <dgm:presLayoutVars>
          <dgm:bulletEnabled val="1"/>
        </dgm:presLayoutVars>
      </dgm:prSet>
      <dgm:spPr/>
    </dgm:pt>
    <dgm:pt modelId="{7F40C71C-04E5-4052-8FBA-6DC468E41A7C}" type="pres">
      <dgm:prSet presAssocID="{D8CFD776-DB50-4886-A493-69939CEECF87}" presName="Name13" presStyleLbl="parChTrans1D2" presStyleIdx="4" presStyleCnt="15"/>
      <dgm:spPr/>
    </dgm:pt>
    <dgm:pt modelId="{2150746B-5D8F-4ADA-9EDF-D264411A95D8}" type="pres">
      <dgm:prSet presAssocID="{F3CE3D77-8F6A-438B-AE2C-44E8BEC71C37}" presName="childText" presStyleLbl="bgAcc1" presStyleIdx="4" presStyleCnt="15" custScaleX="139420" custLinFactX="100000" custLinFactNeighborX="124906" custLinFactNeighborY="-2344">
        <dgm:presLayoutVars>
          <dgm:bulletEnabled val="1"/>
        </dgm:presLayoutVars>
      </dgm:prSet>
      <dgm:spPr/>
    </dgm:pt>
    <dgm:pt modelId="{A27550E0-C1F7-47A0-B7AF-8339A632DB53}" type="pres">
      <dgm:prSet presAssocID="{9B400004-7325-4A0C-BA19-DD538A924E3C}" presName="root" presStyleCnt="0"/>
      <dgm:spPr/>
    </dgm:pt>
    <dgm:pt modelId="{E0D3472E-FCB5-4787-A4DA-97D63D41D3B6}" type="pres">
      <dgm:prSet presAssocID="{9B400004-7325-4A0C-BA19-DD538A924E3C}" presName="rootComposite" presStyleCnt="0"/>
      <dgm:spPr/>
    </dgm:pt>
    <dgm:pt modelId="{54A5DD30-2832-49F2-A890-3E11ECD50C87}" type="pres">
      <dgm:prSet presAssocID="{9B400004-7325-4A0C-BA19-DD538A924E3C}" presName="rootText" presStyleLbl="node1" presStyleIdx="1" presStyleCnt="3" custScaleX="142115" custLinFactX="99300" custLinFactNeighborX="100000" custLinFactNeighborY="-490"/>
      <dgm:spPr/>
    </dgm:pt>
    <dgm:pt modelId="{DF8F9E52-95E7-4247-937C-3E20C94898EF}" type="pres">
      <dgm:prSet presAssocID="{9B400004-7325-4A0C-BA19-DD538A924E3C}" presName="rootConnector" presStyleLbl="node1" presStyleIdx="1" presStyleCnt="3"/>
      <dgm:spPr/>
    </dgm:pt>
    <dgm:pt modelId="{E1B018C0-E12A-4D53-8700-2357376BDF22}" type="pres">
      <dgm:prSet presAssocID="{9B400004-7325-4A0C-BA19-DD538A924E3C}" presName="childShape" presStyleCnt="0"/>
      <dgm:spPr/>
    </dgm:pt>
    <dgm:pt modelId="{7DE7AD11-839C-4BEF-A2AA-9DADE82691CD}" type="pres">
      <dgm:prSet presAssocID="{1919A9DC-ABD5-46BC-8C49-503D369A4A02}" presName="Name13" presStyleLbl="parChTrans1D2" presStyleIdx="5" presStyleCnt="15"/>
      <dgm:spPr/>
    </dgm:pt>
    <dgm:pt modelId="{092A64FD-681E-4796-85CA-CF0395555F58}" type="pres">
      <dgm:prSet presAssocID="{FFFD3196-ED8C-41C8-BC65-55AA0B182727}" presName="childText" presStyleLbl="bgAcc1" presStyleIdx="5" presStyleCnt="15" custScaleX="140952" custLinFactX="100000" custLinFactNeighborX="149431">
        <dgm:presLayoutVars>
          <dgm:bulletEnabled val="1"/>
        </dgm:presLayoutVars>
      </dgm:prSet>
      <dgm:spPr/>
    </dgm:pt>
    <dgm:pt modelId="{546FFFD6-CD2E-489B-AC15-D489AB5AE3A8}" type="pres">
      <dgm:prSet presAssocID="{ADE90F14-4B55-42B7-B13D-D801BA6157F2}" presName="Name13" presStyleLbl="parChTrans1D2" presStyleIdx="6" presStyleCnt="15"/>
      <dgm:spPr/>
    </dgm:pt>
    <dgm:pt modelId="{A3026E0E-B637-4122-B057-26010B205B27}" type="pres">
      <dgm:prSet presAssocID="{76006989-4DD9-4F50-BA48-0C06CDDCB178}" presName="childText" presStyleLbl="bgAcc1" presStyleIdx="6" presStyleCnt="15" custScaleX="141580" custLinFactX="100000" custLinFactNeighborX="149431">
        <dgm:presLayoutVars>
          <dgm:bulletEnabled val="1"/>
        </dgm:presLayoutVars>
      </dgm:prSet>
      <dgm:spPr/>
    </dgm:pt>
    <dgm:pt modelId="{70A86EF1-AAB1-4725-8E0D-A015EC4B92D7}" type="pres">
      <dgm:prSet presAssocID="{539CF06C-46D4-4B1C-88A6-ADA3DD515100}" presName="Name13" presStyleLbl="parChTrans1D2" presStyleIdx="7" presStyleCnt="15"/>
      <dgm:spPr/>
    </dgm:pt>
    <dgm:pt modelId="{71814AAC-0889-44DC-8FE0-6DBDFEC818E7}" type="pres">
      <dgm:prSet presAssocID="{37A7C450-28E2-4FB6-9D72-B791815F25A6}" presName="childText" presStyleLbl="bgAcc1" presStyleIdx="7" presStyleCnt="15" custScaleX="142632" custLinFactX="100000" custLinFactNeighborX="149431">
        <dgm:presLayoutVars>
          <dgm:bulletEnabled val="1"/>
        </dgm:presLayoutVars>
      </dgm:prSet>
      <dgm:spPr/>
    </dgm:pt>
    <dgm:pt modelId="{9AEFE534-80A2-4495-8282-53DBFE7142EA}" type="pres">
      <dgm:prSet presAssocID="{46B3A668-A6F4-46CB-BAA5-6DA06A166D96}" presName="Name13" presStyleLbl="parChTrans1D2" presStyleIdx="8" presStyleCnt="15"/>
      <dgm:spPr/>
    </dgm:pt>
    <dgm:pt modelId="{947A57F2-2758-4778-A0D8-40399F359D1B}" type="pres">
      <dgm:prSet presAssocID="{51D93108-5094-41B0-8E34-42079EC65A96}" presName="childText" presStyleLbl="bgAcc1" presStyleIdx="8" presStyleCnt="15" custScaleX="139272" custLinFactX="100000" custLinFactNeighborX="149431">
        <dgm:presLayoutVars>
          <dgm:bulletEnabled val="1"/>
        </dgm:presLayoutVars>
      </dgm:prSet>
      <dgm:spPr/>
    </dgm:pt>
    <dgm:pt modelId="{CFC0EB20-614A-41F3-8525-EE523F224B01}" type="pres">
      <dgm:prSet presAssocID="{6FB24D78-BF21-4363-9B10-7B1E8F660032}" presName="Name13" presStyleLbl="parChTrans1D2" presStyleIdx="9" presStyleCnt="15"/>
      <dgm:spPr/>
    </dgm:pt>
    <dgm:pt modelId="{DD0F5547-FBBB-42EC-9510-DA584133F612}" type="pres">
      <dgm:prSet presAssocID="{361561B1-4F17-479E-B589-8AA754D29470}" presName="childText" presStyleLbl="bgAcc1" presStyleIdx="9" presStyleCnt="15" custScaleX="139900" custLinFactX="100000" custLinFactNeighborX="149431">
        <dgm:presLayoutVars>
          <dgm:bulletEnabled val="1"/>
        </dgm:presLayoutVars>
      </dgm:prSet>
      <dgm:spPr/>
    </dgm:pt>
    <dgm:pt modelId="{6EE04153-2458-4F33-A63B-6574A6135148}" type="pres">
      <dgm:prSet presAssocID="{1C54235D-96CF-447A-ADDC-4666E2EEF819}" presName="root" presStyleCnt="0"/>
      <dgm:spPr/>
    </dgm:pt>
    <dgm:pt modelId="{5C4994AF-516C-4FCF-B85D-AB90DFCC803E}" type="pres">
      <dgm:prSet presAssocID="{1C54235D-96CF-447A-ADDC-4666E2EEF819}" presName="rootComposite" presStyleCnt="0"/>
      <dgm:spPr/>
    </dgm:pt>
    <dgm:pt modelId="{AE151A34-C620-4607-9DCD-CD376C5326F2}" type="pres">
      <dgm:prSet presAssocID="{1C54235D-96CF-447A-ADDC-4666E2EEF819}" presName="rootText" presStyleLbl="node1" presStyleIdx="2" presStyleCnt="3" custAng="0" custScaleX="154584" custLinFactX="-154908" custLinFactNeighborX="-200000" custLinFactNeighborY="-360"/>
      <dgm:spPr/>
    </dgm:pt>
    <dgm:pt modelId="{032428AF-2F42-4020-8D3B-C69457F17FE8}" type="pres">
      <dgm:prSet presAssocID="{1C54235D-96CF-447A-ADDC-4666E2EEF819}" presName="rootConnector" presStyleLbl="node1" presStyleIdx="2" presStyleCnt="3"/>
      <dgm:spPr/>
    </dgm:pt>
    <dgm:pt modelId="{113BD5D7-47A0-4207-8A83-EB5421CF4843}" type="pres">
      <dgm:prSet presAssocID="{1C54235D-96CF-447A-ADDC-4666E2EEF819}" presName="childShape" presStyleCnt="0"/>
      <dgm:spPr/>
    </dgm:pt>
    <dgm:pt modelId="{5E6C7F49-7119-4532-817B-5DB424D0C585}" type="pres">
      <dgm:prSet presAssocID="{E8660201-1DB4-4CEA-BC18-26D606B27DBF}" presName="Name13" presStyleLbl="parChTrans1D2" presStyleIdx="10" presStyleCnt="15"/>
      <dgm:spPr/>
    </dgm:pt>
    <dgm:pt modelId="{272A7277-624E-48F3-B3AF-AD1ED87D082C}" type="pres">
      <dgm:prSet presAssocID="{F4D925C2-1FC9-4869-B121-B3EAC435D9B5}" presName="childText" presStyleLbl="bgAcc1" presStyleIdx="10" presStyleCnt="15" custAng="0" custScaleX="139025" custLinFactX="-200000" custLinFactNeighborX="-253422" custLinFactNeighborY="-15618">
        <dgm:presLayoutVars>
          <dgm:bulletEnabled val="1"/>
        </dgm:presLayoutVars>
      </dgm:prSet>
      <dgm:spPr/>
    </dgm:pt>
    <dgm:pt modelId="{D30B312D-3E95-49EA-9C4C-12994DDAF378}" type="pres">
      <dgm:prSet presAssocID="{C7F36F35-93DC-4E51-865D-AC9E9325305A}" presName="Name13" presStyleLbl="parChTrans1D2" presStyleIdx="11" presStyleCnt="15"/>
      <dgm:spPr/>
    </dgm:pt>
    <dgm:pt modelId="{D886DBB5-4943-4893-A523-FDBD7D9032E3}" type="pres">
      <dgm:prSet presAssocID="{6B28F8C5-6FE3-4619-AF6F-CF1300CA5015}" presName="childText" presStyleLbl="bgAcc1" presStyleIdx="11" presStyleCnt="15" custAng="0" custScaleX="141275" custLinFactX="-200000" custLinFactNeighborX="-253422" custLinFactNeighborY="-13465">
        <dgm:presLayoutVars>
          <dgm:bulletEnabled val="1"/>
        </dgm:presLayoutVars>
      </dgm:prSet>
      <dgm:spPr/>
    </dgm:pt>
    <dgm:pt modelId="{115D8ED2-5F87-49D2-A9C9-7DDF1338D562}" type="pres">
      <dgm:prSet presAssocID="{28FB3AA7-EB89-4263-9D27-C4C684040252}" presName="Name13" presStyleLbl="parChTrans1D2" presStyleIdx="12" presStyleCnt="15"/>
      <dgm:spPr/>
    </dgm:pt>
    <dgm:pt modelId="{FE33C1CB-E965-45AC-B9C6-DAB8B4AF0D25}" type="pres">
      <dgm:prSet presAssocID="{47521569-5AC1-41C4-A0CC-2A691E3AF6BB}" presName="childText" presStyleLbl="bgAcc1" presStyleIdx="12" presStyleCnt="15" custAng="0" custScaleX="139025" custLinFactX="-200000" custLinFactNeighborX="-253422" custLinFactNeighborY="-13465">
        <dgm:presLayoutVars>
          <dgm:bulletEnabled val="1"/>
        </dgm:presLayoutVars>
      </dgm:prSet>
      <dgm:spPr/>
    </dgm:pt>
    <dgm:pt modelId="{B64C674D-38DB-4EC8-AA37-BD5FBF9A6BDB}" type="pres">
      <dgm:prSet presAssocID="{ECC60EB8-C30D-41DD-9958-CEF08181B50D}" presName="Name13" presStyleLbl="parChTrans1D2" presStyleIdx="13" presStyleCnt="15"/>
      <dgm:spPr/>
    </dgm:pt>
    <dgm:pt modelId="{93D2D11F-964B-4154-9CA4-9EE7EBA239FB}" type="pres">
      <dgm:prSet presAssocID="{05EFF5A8-F5A3-42B3-B08C-4900C69A396C}" presName="childText" presStyleLbl="bgAcc1" presStyleIdx="13" presStyleCnt="15" custAng="0" custScaleX="139481" custLinFactX="-200000" custLinFactNeighborX="-253422" custLinFactNeighborY="-13465">
        <dgm:presLayoutVars>
          <dgm:bulletEnabled val="1"/>
        </dgm:presLayoutVars>
      </dgm:prSet>
      <dgm:spPr/>
    </dgm:pt>
    <dgm:pt modelId="{56DCDAFD-FBF4-4A86-997E-ED464D0FE3F9}" type="pres">
      <dgm:prSet presAssocID="{2CE9C823-D408-4FF6-801E-7FE330FF47D2}" presName="Name13" presStyleLbl="parChTrans1D2" presStyleIdx="14" presStyleCnt="15"/>
      <dgm:spPr/>
    </dgm:pt>
    <dgm:pt modelId="{FC4E13CF-FE5D-4D47-B473-345FEB8B79F7}" type="pres">
      <dgm:prSet presAssocID="{2D694BC3-3F8A-4ED3-B5FC-FDB2F43075E7}" presName="childText" presStyleLbl="bgAcc1" presStyleIdx="14" presStyleCnt="15" custAng="0" custScaleX="139348" custLinFactX="-200000" custLinFactNeighborX="-253422" custLinFactNeighborY="-17093">
        <dgm:presLayoutVars>
          <dgm:bulletEnabled val="1"/>
        </dgm:presLayoutVars>
      </dgm:prSet>
      <dgm:spPr/>
    </dgm:pt>
  </dgm:ptLst>
  <dgm:cxnLst>
    <dgm:cxn modelId="{23486B00-1460-4D43-BC9F-ABD18C6A4448}" type="presOf" srcId="{ADE90F14-4B55-42B7-B13D-D801BA6157F2}" destId="{546FFFD6-CD2E-489B-AC15-D489AB5AE3A8}" srcOrd="0" destOrd="0" presId="urn:microsoft.com/office/officeart/2005/8/layout/hierarchy3"/>
    <dgm:cxn modelId="{62409B03-6D33-44F0-B20E-FD96D5B300F0}" type="presOf" srcId="{47521569-5AC1-41C4-A0CC-2A691E3AF6BB}" destId="{FE33C1CB-E965-45AC-B9C6-DAB8B4AF0D25}" srcOrd="0" destOrd="0" presId="urn:microsoft.com/office/officeart/2005/8/layout/hierarchy3"/>
    <dgm:cxn modelId="{A99DBE04-B001-4960-8E00-7A7B58F0DCDD}" srcId="{FBA1FABF-6628-461B-882F-06483B0CAF30}" destId="{9B400004-7325-4A0C-BA19-DD538A924E3C}" srcOrd="1" destOrd="0" parTransId="{15F30C24-C4F7-46EC-AA62-14A1EBF4EF47}" sibTransId="{4A0D860F-0328-4BFE-B934-0D8A50D136BC}"/>
    <dgm:cxn modelId="{57F6C505-C46C-44D0-BD84-B4B88A820D9C}" type="presOf" srcId="{1C54235D-96CF-447A-ADDC-4666E2EEF819}" destId="{AE151A34-C620-4607-9DCD-CD376C5326F2}" srcOrd="0" destOrd="0" presId="urn:microsoft.com/office/officeart/2005/8/layout/hierarchy3"/>
    <dgm:cxn modelId="{08090806-C736-4EA9-821C-62DC8C0CE954}" type="presOf" srcId="{6FB24D78-BF21-4363-9B10-7B1E8F660032}" destId="{CFC0EB20-614A-41F3-8525-EE523F224B01}" srcOrd="0" destOrd="0" presId="urn:microsoft.com/office/officeart/2005/8/layout/hierarchy3"/>
    <dgm:cxn modelId="{25927E0B-F27A-4C06-B013-6E6AD027B59A}" type="presOf" srcId="{E860181E-F44A-46E6-88AC-3E490139EA02}" destId="{5929C52F-71F1-42CB-92A1-7BB9D81512F7}" srcOrd="0" destOrd="0" presId="urn:microsoft.com/office/officeart/2005/8/layout/hierarchy3"/>
    <dgm:cxn modelId="{6902270D-9E16-4E8A-A141-D8279C5507AA}" type="presOf" srcId="{EA28280B-05A7-41ED-B851-F0E0EBEC914D}" destId="{1231D9B2-9FB9-4B39-8277-537A88CA293F}" srcOrd="0" destOrd="0" presId="urn:microsoft.com/office/officeart/2005/8/layout/hierarchy3"/>
    <dgm:cxn modelId="{6BDB0213-D47E-46D6-B1B3-84EAEB02D2BC}" type="presOf" srcId="{361561B1-4F17-479E-B589-8AA754D29470}" destId="{DD0F5547-FBBB-42EC-9510-DA584133F612}" srcOrd="0" destOrd="0" presId="urn:microsoft.com/office/officeart/2005/8/layout/hierarchy3"/>
    <dgm:cxn modelId="{D331F816-63C9-4C11-9518-08AB1E3D1A15}" type="presOf" srcId="{D8CFD776-DB50-4886-A493-69939CEECF87}" destId="{7F40C71C-04E5-4052-8FBA-6DC468E41A7C}" srcOrd="0" destOrd="0" presId="urn:microsoft.com/office/officeart/2005/8/layout/hierarchy3"/>
    <dgm:cxn modelId="{E1B1D01B-B98E-4983-AB03-E34B967A1052}" srcId="{9B400004-7325-4A0C-BA19-DD538A924E3C}" destId="{51D93108-5094-41B0-8E34-42079EC65A96}" srcOrd="3" destOrd="0" parTransId="{46B3A668-A6F4-46CB-BAA5-6DA06A166D96}" sibTransId="{CA79E74F-C52B-45B3-BE67-C682EE9A6D39}"/>
    <dgm:cxn modelId="{C1A40D1E-DCEE-4ED4-8009-EB7455B1650C}" type="presOf" srcId="{F4D925C2-1FC9-4869-B121-B3EAC435D9B5}" destId="{272A7277-624E-48F3-B3AF-AD1ED87D082C}" srcOrd="0" destOrd="0" presId="urn:microsoft.com/office/officeart/2005/8/layout/hierarchy3"/>
    <dgm:cxn modelId="{24CB8A26-7221-436F-868E-F5E230A2817F}" type="presOf" srcId="{F3CE3D77-8F6A-438B-AE2C-44E8BEC71C37}" destId="{2150746B-5D8F-4ADA-9EDF-D264411A95D8}" srcOrd="0" destOrd="0" presId="urn:microsoft.com/office/officeart/2005/8/layout/hierarchy3"/>
    <dgm:cxn modelId="{BB1DA831-A1ED-49C6-80C8-F57040821FAD}" type="presOf" srcId="{AB163B6A-A675-4871-9998-36997019F1B7}" destId="{4EA3D7AA-73C9-4FA4-826E-AAA81D52665A}" srcOrd="0" destOrd="0" presId="urn:microsoft.com/office/officeart/2005/8/layout/hierarchy3"/>
    <dgm:cxn modelId="{F79D663F-C4B2-495E-814D-2C875505E10D}" type="presOf" srcId="{A46E05C6-FFE7-4CBC-B43D-F3DB5CB73738}" destId="{11754E2C-34DB-4A89-8FCF-E6551ED27CC1}" srcOrd="0" destOrd="0" presId="urn:microsoft.com/office/officeart/2005/8/layout/hierarchy3"/>
    <dgm:cxn modelId="{3D0CF540-D8EC-4324-A880-5AFE58D8B2EE}" type="presOf" srcId="{6B28F8C5-6FE3-4619-AF6F-CF1300CA5015}" destId="{D886DBB5-4943-4893-A523-FDBD7D9032E3}" srcOrd="0" destOrd="0" presId="urn:microsoft.com/office/officeart/2005/8/layout/hierarchy3"/>
    <dgm:cxn modelId="{B07D045F-B3D8-47CE-9854-38EAFD78FB6F}" type="presOf" srcId="{2A7EBE46-74D3-4421-BBE0-84F984ADEECA}" destId="{F5FE525C-0B9A-4196-8D90-DA880A6B95C6}" srcOrd="0" destOrd="0" presId="urn:microsoft.com/office/officeart/2005/8/layout/hierarchy3"/>
    <dgm:cxn modelId="{D7FA245F-2FED-4C66-8E71-4ECBE348A5FC}" type="presOf" srcId="{99AECFA8-E1BD-4B6D-8362-09478EA3AC18}" destId="{506832BB-2A9D-432A-AB8F-5BEBFE742C48}" srcOrd="1" destOrd="0" presId="urn:microsoft.com/office/officeart/2005/8/layout/hierarchy3"/>
    <dgm:cxn modelId="{11FECC63-5172-4396-A405-47289F27CE84}" type="presOf" srcId="{BCD37790-E21D-494F-87A3-01D1130DDCD9}" destId="{71B9409E-1575-4226-BC67-3BB3F572530F}" srcOrd="0" destOrd="0" presId="urn:microsoft.com/office/officeart/2005/8/layout/hierarchy3"/>
    <dgm:cxn modelId="{40804C65-4A70-446D-8E45-1B8D972DE362}" type="presOf" srcId="{FBA1FABF-6628-461B-882F-06483B0CAF30}" destId="{F4CCBAAD-3E0E-4F14-885D-305BD0E735DA}" srcOrd="0" destOrd="0" presId="urn:microsoft.com/office/officeart/2005/8/layout/hierarchy3"/>
    <dgm:cxn modelId="{FDA8AF65-EB16-4902-870E-F782E450F6E3}" srcId="{99AECFA8-E1BD-4B6D-8362-09478EA3AC18}" destId="{5750756C-CD77-46A9-889E-2DDBACB4B44C}" srcOrd="2" destOrd="0" parTransId="{EA28280B-05A7-41ED-B851-F0E0EBEC914D}" sibTransId="{94758088-14C9-4C61-9C51-B7F42D076F0A}"/>
    <dgm:cxn modelId="{30547167-57B1-44AF-9E55-C8A44F79ECC5}" type="presOf" srcId="{E8660201-1DB4-4CEA-BC18-26D606B27DBF}" destId="{5E6C7F49-7119-4532-817B-5DB424D0C585}" srcOrd="0" destOrd="0" presId="urn:microsoft.com/office/officeart/2005/8/layout/hierarchy3"/>
    <dgm:cxn modelId="{7051AD6C-A7D9-4840-B357-BAD2750441F4}" type="presOf" srcId="{46B3A668-A6F4-46CB-BAA5-6DA06A166D96}" destId="{9AEFE534-80A2-4495-8282-53DBFE7142EA}" srcOrd="0" destOrd="0" presId="urn:microsoft.com/office/officeart/2005/8/layout/hierarchy3"/>
    <dgm:cxn modelId="{425FDF6C-947A-498A-BE54-AC621725C594}" type="presOf" srcId="{2D694BC3-3F8A-4ED3-B5FC-FDB2F43075E7}" destId="{FC4E13CF-FE5D-4D47-B473-345FEB8B79F7}" srcOrd="0" destOrd="0" presId="urn:microsoft.com/office/officeart/2005/8/layout/hierarchy3"/>
    <dgm:cxn modelId="{39AB0072-2B28-4A41-ABCD-5390C373AECA}" type="presOf" srcId="{2CE9C823-D408-4FF6-801E-7FE330FF47D2}" destId="{56DCDAFD-FBF4-4A86-997E-ED464D0FE3F9}" srcOrd="0" destOrd="0" presId="urn:microsoft.com/office/officeart/2005/8/layout/hierarchy3"/>
    <dgm:cxn modelId="{66621154-8FED-4D49-AEBD-40261C2B539B}" type="presOf" srcId="{99AECFA8-E1BD-4B6D-8362-09478EA3AC18}" destId="{A05A86F4-8487-4FC1-930F-CCBD11553F70}" srcOrd="0" destOrd="0" presId="urn:microsoft.com/office/officeart/2005/8/layout/hierarchy3"/>
    <dgm:cxn modelId="{F89F2255-900B-4A3F-8429-827130426D65}" type="presOf" srcId="{C7F36F35-93DC-4E51-865D-AC9E9325305A}" destId="{D30B312D-3E95-49EA-9C4C-12994DDAF378}" srcOrd="0" destOrd="0" presId="urn:microsoft.com/office/officeart/2005/8/layout/hierarchy3"/>
    <dgm:cxn modelId="{03ECEC56-5A4C-4976-A700-103A080BD5CC}" type="presOf" srcId="{9B400004-7325-4A0C-BA19-DD538A924E3C}" destId="{54A5DD30-2832-49F2-A890-3E11ECD50C87}" srcOrd="0" destOrd="0" presId="urn:microsoft.com/office/officeart/2005/8/layout/hierarchy3"/>
    <dgm:cxn modelId="{FA6F9B58-3E8A-4673-A8F5-3C1EBE619CFA}" type="presOf" srcId="{5750756C-CD77-46A9-889E-2DDBACB4B44C}" destId="{E82E9D28-E793-436D-A12E-93A6E400DA73}" srcOrd="0" destOrd="0" presId="urn:microsoft.com/office/officeart/2005/8/layout/hierarchy3"/>
    <dgm:cxn modelId="{4D3FCB81-932F-4347-A488-988BEB2AE969}" srcId="{99AECFA8-E1BD-4B6D-8362-09478EA3AC18}" destId="{2A7EBE46-74D3-4421-BBE0-84F984ADEECA}" srcOrd="3" destOrd="0" parTransId="{AB163B6A-A675-4871-9998-36997019F1B7}" sibTransId="{94085151-0DB4-4D3E-A063-4024B5ED721C}"/>
    <dgm:cxn modelId="{8703D682-2F20-4E81-A646-4C00CD856FF3}" type="presOf" srcId="{22934F5B-1E70-4FCC-A81F-5B2B4372A0AD}" destId="{27C024B2-5C45-4CA7-8232-EDEF089F8258}" srcOrd="0" destOrd="0" presId="urn:microsoft.com/office/officeart/2005/8/layout/hierarchy3"/>
    <dgm:cxn modelId="{DDE1EF85-C355-46CB-82CC-30ACD673B9EA}" type="presOf" srcId="{ECC60EB8-C30D-41DD-9958-CEF08181B50D}" destId="{B64C674D-38DB-4EC8-AA37-BD5FBF9A6BDB}" srcOrd="0" destOrd="0" presId="urn:microsoft.com/office/officeart/2005/8/layout/hierarchy3"/>
    <dgm:cxn modelId="{52BEED86-0883-45CA-9B2A-5C2AF8CA2E9B}" type="presOf" srcId="{9B400004-7325-4A0C-BA19-DD538A924E3C}" destId="{DF8F9E52-95E7-4247-937C-3E20C94898EF}" srcOrd="1" destOrd="0" presId="urn:microsoft.com/office/officeart/2005/8/layout/hierarchy3"/>
    <dgm:cxn modelId="{A12BBF8A-1BA7-4CDB-A566-CD9E88997A7C}" type="presOf" srcId="{28FB3AA7-EB89-4263-9D27-C4C684040252}" destId="{115D8ED2-5F87-49D2-A9C9-7DDF1338D562}" srcOrd="0" destOrd="0" presId="urn:microsoft.com/office/officeart/2005/8/layout/hierarchy3"/>
    <dgm:cxn modelId="{1D04F594-CED2-4540-8F3E-EC387B65337B}" srcId="{1C54235D-96CF-447A-ADDC-4666E2EEF819}" destId="{2D694BC3-3F8A-4ED3-B5FC-FDB2F43075E7}" srcOrd="4" destOrd="0" parTransId="{2CE9C823-D408-4FF6-801E-7FE330FF47D2}" sibTransId="{6E56F890-9EE4-4635-8792-F9797AB5C16C}"/>
    <dgm:cxn modelId="{5542FA94-4FD8-42D1-9B52-0307F78E7BF8}" srcId="{1C54235D-96CF-447A-ADDC-4666E2EEF819}" destId="{47521569-5AC1-41C4-A0CC-2A691E3AF6BB}" srcOrd="2" destOrd="0" parTransId="{28FB3AA7-EB89-4263-9D27-C4C684040252}" sibTransId="{ED96C2D9-9B40-4BB7-833C-5739D8FB9476}"/>
    <dgm:cxn modelId="{81361397-9585-4B28-9E4B-0068ADAB6CC7}" type="presOf" srcId="{37A7C450-28E2-4FB6-9D72-B791815F25A6}" destId="{71814AAC-0889-44DC-8FE0-6DBDFEC818E7}" srcOrd="0" destOrd="0" presId="urn:microsoft.com/office/officeart/2005/8/layout/hierarchy3"/>
    <dgm:cxn modelId="{4FEB08A7-F6A0-402B-87C3-F4DE9D082859}" type="presOf" srcId="{539CF06C-46D4-4B1C-88A6-ADA3DD515100}" destId="{70A86EF1-AAB1-4725-8E0D-A015EC4B92D7}" srcOrd="0" destOrd="0" presId="urn:microsoft.com/office/officeart/2005/8/layout/hierarchy3"/>
    <dgm:cxn modelId="{5808CEB0-19D8-4FFB-8E99-5558DCA50CCE}" srcId="{FBA1FABF-6628-461B-882F-06483B0CAF30}" destId="{1C54235D-96CF-447A-ADDC-4666E2EEF819}" srcOrd="2" destOrd="0" parTransId="{5A99E80B-186B-4FD8-B485-29B9B55EB8B8}" sibTransId="{5D3B4BF1-5749-4D3D-8DFE-F44CD70AE0C7}"/>
    <dgm:cxn modelId="{CB0200B9-8BD9-4E63-B1B2-DF3F67DC9845}" type="presOf" srcId="{1919A9DC-ABD5-46BC-8C49-503D369A4A02}" destId="{7DE7AD11-839C-4BEF-A2AA-9DADE82691CD}" srcOrd="0" destOrd="0" presId="urn:microsoft.com/office/officeart/2005/8/layout/hierarchy3"/>
    <dgm:cxn modelId="{CFCDCBB9-949C-4ED1-88B2-CFC2C8EC1695}" type="presOf" srcId="{76006989-4DD9-4F50-BA48-0C06CDDCB178}" destId="{A3026E0E-B637-4122-B057-26010B205B27}" srcOrd="0" destOrd="0" presId="urn:microsoft.com/office/officeart/2005/8/layout/hierarchy3"/>
    <dgm:cxn modelId="{B0B198C2-9949-41A5-96C5-FAB61FAD8BF0}" srcId="{9B400004-7325-4A0C-BA19-DD538A924E3C}" destId="{37A7C450-28E2-4FB6-9D72-B791815F25A6}" srcOrd="2" destOrd="0" parTransId="{539CF06C-46D4-4B1C-88A6-ADA3DD515100}" sibTransId="{BA087446-3543-46D2-A3C7-DC66A4E635E1}"/>
    <dgm:cxn modelId="{5F2A5ACF-7986-4BEB-99AA-52E85DBB582E}" type="presOf" srcId="{FFFD3196-ED8C-41C8-BC65-55AA0B182727}" destId="{092A64FD-681E-4796-85CA-CF0395555F58}" srcOrd="0" destOrd="0" presId="urn:microsoft.com/office/officeart/2005/8/layout/hierarchy3"/>
    <dgm:cxn modelId="{18054BD2-1ABA-40FE-B1AF-C40E05517B34}" srcId="{99AECFA8-E1BD-4B6D-8362-09478EA3AC18}" destId="{A46E05C6-FFE7-4CBC-B43D-F3DB5CB73738}" srcOrd="0" destOrd="0" parTransId="{22934F5B-1E70-4FCC-A81F-5B2B4372A0AD}" sibTransId="{C8255EC3-BB56-4CCE-A47A-A13A9D22F8E6}"/>
    <dgm:cxn modelId="{9C4BAED2-0F37-453D-B320-79E804D284F1}" srcId="{9B400004-7325-4A0C-BA19-DD538A924E3C}" destId="{361561B1-4F17-479E-B589-8AA754D29470}" srcOrd="4" destOrd="0" parTransId="{6FB24D78-BF21-4363-9B10-7B1E8F660032}" sibTransId="{C460E8F3-CB9A-4B3E-AA3D-E0195CDA2BB9}"/>
    <dgm:cxn modelId="{D8A716D8-73B9-451B-87F5-A1885F38C7EE}" srcId="{99AECFA8-E1BD-4B6D-8362-09478EA3AC18}" destId="{F3CE3D77-8F6A-438B-AE2C-44E8BEC71C37}" srcOrd="4" destOrd="0" parTransId="{D8CFD776-DB50-4886-A493-69939CEECF87}" sibTransId="{D81DD241-9280-404B-986F-B6AA50F99B75}"/>
    <dgm:cxn modelId="{D2B29DD8-77C4-4768-912F-F5261357396C}" srcId="{1C54235D-96CF-447A-ADDC-4666E2EEF819}" destId="{F4D925C2-1FC9-4869-B121-B3EAC435D9B5}" srcOrd="0" destOrd="0" parTransId="{E8660201-1DB4-4CEA-BC18-26D606B27DBF}" sibTransId="{4A7AF01D-EEEA-4E05-9CC3-D93BB7D52CC0}"/>
    <dgm:cxn modelId="{901911DD-20A1-4FF2-8415-E67B779F8596}" type="presOf" srcId="{05EFF5A8-F5A3-42B3-B08C-4900C69A396C}" destId="{93D2D11F-964B-4154-9CA4-9EE7EBA239FB}" srcOrd="0" destOrd="0" presId="urn:microsoft.com/office/officeart/2005/8/layout/hierarchy3"/>
    <dgm:cxn modelId="{9E7BFDE5-0237-4E06-80F2-C488B7E04BC9}" srcId="{9B400004-7325-4A0C-BA19-DD538A924E3C}" destId="{76006989-4DD9-4F50-BA48-0C06CDDCB178}" srcOrd="1" destOrd="0" parTransId="{ADE90F14-4B55-42B7-B13D-D801BA6157F2}" sibTransId="{B64B59D9-0217-400B-B2F0-FF675E6D3A83}"/>
    <dgm:cxn modelId="{F14B80E8-C2E5-4CCA-8520-2DE51AEFFF24}" srcId="{FBA1FABF-6628-461B-882F-06483B0CAF30}" destId="{99AECFA8-E1BD-4B6D-8362-09478EA3AC18}" srcOrd="0" destOrd="0" parTransId="{8CFCBC33-9985-445A-8896-C5B2E939F081}" sibTransId="{060F8F5A-281F-4E4B-BB8D-1ED544D91854}"/>
    <dgm:cxn modelId="{D52046EA-3878-4110-A3DB-4BF5233CCE97}" type="presOf" srcId="{51D93108-5094-41B0-8E34-42079EC65A96}" destId="{947A57F2-2758-4778-A0D8-40399F359D1B}" srcOrd="0" destOrd="0" presId="urn:microsoft.com/office/officeart/2005/8/layout/hierarchy3"/>
    <dgm:cxn modelId="{C7FB0CF0-49D3-4424-9AEE-3C8B93D4DF67}" srcId="{1C54235D-96CF-447A-ADDC-4666E2EEF819}" destId="{6B28F8C5-6FE3-4619-AF6F-CF1300CA5015}" srcOrd="1" destOrd="0" parTransId="{C7F36F35-93DC-4E51-865D-AC9E9325305A}" sibTransId="{C5497CC0-5DD8-4E76-9F9F-6F98E7ACC0CE}"/>
    <dgm:cxn modelId="{E56871F0-390E-4784-A261-7F45CD073024}" srcId="{1C54235D-96CF-447A-ADDC-4666E2EEF819}" destId="{05EFF5A8-F5A3-42B3-B08C-4900C69A396C}" srcOrd="3" destOrd="0" parTransId="{ECC60EB8-C30D-41DD-9958-CEF08181B50D}" sibTransId="{E345853F-CFE3-40AB-BD88-314FDE9E8276}"/>
    <dgm:cxn modelId="{30BC82F2-D24B-4B1D-B469-7E145C5D13BE}" srcId="{99AECFA8-E1BD-4B6D-8362-09478EA3AC18}" destId="{BCD37790-E21D-494F-87A3-01D1130DDCD9}" srcOrd="1" destOrd="0" parTransId="{E860181E-F44A-46E6-88AC-3E490139EA02}" sibTransId="{A3B88967-B930-4953-8E04-3A11348CE1F1}"/>
    <dgm:cxn modelId="{D07F05F9-9DC1-4552-BADB-A835DA6DD941}" type="presOf" srcId="{1C54235D-96CF-447A-ADDC-4666E2EEF819}" destId="{032428AF-2F42-4020-8D3B-C69457F17FE8}" srcOrd="1" destOrd="0" presId="urn:microsoft.com/office/officeart/2005/8/layout/hierarchy3"/>
    <dgm:cxn modelId="{98A78EFD-F6BE-4E6B-8B8F-38F92CA55429}" srcId="{9B400004-7325-4A0C-BA19-DD538A924E3C}" destId="{FFFD3196-ED8C-41C8-BC65-55AA0B182727}" srcOrd="0" destOrd="0" parTransId="{1919A9DC-ABD5-46BC-8C49-503D369A4A02}" sibTransId="{31458613-3473-4D73-8735-E23BFE21F808}"/>
    <dgm:cxn modelId="{545D4A2C-A2AB-48B4-9DCB-4DE71B1ADBD1}" type="presParOf" srcId="{F4CCBAAD-3E0E-4F14-885D-305BD0E735DA}" destId="{819B1304-2B5B-4734-BABA-02E318633CC4}" srcOrd="0" destOrd="0" presId="urn:microsoft.com/office/officeart/2005/8/layout/hierarchy3"/>
    <dgm:cxn modelId="{93E9F07F-CE75-427B-A4B4-65C2309D9936}" type="presParOf" srcId="{819B1304-2B5B-4734-BABA-02E318633CC4}" destId="{476724DA-746D-480E-9801-254B3BD7589A}" srcOrd="0" destOrd="0" presId="urn:microsoft.com/office/officeart/2005/8/layout/hierarchy3"/>
    <dgm:cxn modelId="{ED454265-2AE2-4CE8-A760-F7BC8882B425}" type="presParOf" srcId="{476724DA-746D-480E-9801-254B3BD7589A}" destId="{A05A86F4-8487-4FC1-930F-CCBD11553F70}" srcOrd="0" destOrd="0" presId="urn:microsoft.com/office/officeart/2005/8/layout/hierarchy3"/>
    <dgm:cxn modelId="{73855FC9-DFB3-4E8C-8013-9A3210DA3451}" type="presParOf" srcId="{476724DA-746D-480E-9801-254B3BD7589A}" destId="{506832BB-2A9D-432A-AB8F-5BEBFE742C48}" srcOrd="1" destOrd="0" presId="urn:microsoft.com/office/officeart/2005/8/layout/hierarchy3"/>
    <dgm:cxn modelId="{E3E811D8-DB23-401D-9D7F-676D584692FD}" type="presParOf" srcId="{819B1304-2B5B-4734-BABA-02E318633CC4}" destId="{B95DE7E3-2AD8-46B4-8C22-2551B346A5FF}" srcOrd="1" destOrd="0" presId="urn:microsoft.com/office/officeart/2005/8/layout/hierarchy3"/>
    <dgm:cxn modelId="{BCC434CC-34AA-441F-A571-D4BD1F9E219E}" type="presParOf" srcId="{B95DE7E3-2AD8-46B4-8C22-2551B346A5FF}" destId="{27C024B2-5C45-4CA7-8232-EDEF089F8258}" srcOrd="0" destOrd="0" presId="urn:microsoft.com/office/officeart/2005/8/layout/hierarchy3"/>
    <dgm:cxn modelId="{CF9BDE34-2927-48A1-B214-417DDFD8487F}" type="presParOf" srcId="{B95DE7E3-2AD8-46B4-8C22-2551B346A5FF}" destId="{11754E2C-34DB-4A89-8FCF-E6551ED27CC1}" srcOrd="1" destOrd="0" presId="urn:microsoft.com/office/officeart/2005/8/layout/hierarchy3"/>
    <dgm:cxn modelId="{F8C8DABF-67F8-4BB5-B56C-CF64229E87ED}" type="presParOf" srcId="{B95DE7E3-2AD8-46B4-8C22-2551B346A5FF}" destId="{5929C52F-71F1-42CB-92A1-7BB9D81512F7}" srcOrd="2" destOrd="0" presId="urn:microsoft.com/office/officeart/2005/8/layout/hierarchy3"/>
    <dgm:cxn modelId="{7C10A29C-0032-4A41-99B3-79D8D61A231F}" type="presParOf" srcId="{B95DE7E3-2AD8-46B4-8C22-2551B346A5FF}" destId="{71B9409E-1575-4226-BC67-3BB3F572530F}" srcOrd="3" destOrd="0" presId="urn:microsoft.com/office/officeart/2005/8/layout/hierarchy3"/>
    <dgm:cxn modelId="{BA8C0620-D023-4041-AABD-7081E2EAA04B}" type="presParOf" srcId="{B95DE7E3-2AD8-46B4-8C22-2551B346A5FF}" destId="{1231D9B2-9FB9-4B39-8277-537A88CA293F}" srcOrd="4" destOrd="0" presId="urn:microsoft.com/office/officeart/2005/8/layout/hierarchy3"/>
    <dgm:cxn modelId="{A6B758CF-3E69-4944-BC26-03C57A7844B2}" type="presParOf" srcId="{B95DE7E3-2AD8-46B4-8C22-2551B346A5FF}" destId="{E82E9D28-E793-436D-A12E-93A6E400DA73}" srcOrd="5" destOrd="0" presId="urn:microsoft.com/office/officeart/2005/8/layout/hierarchy3"/>
    <dgm:cxn modelId="{07459FD5-09F3-4E9F-9531-C13B96684961}" type="presParOf" srcId="{B95DE7E3-2AD8-46B4-8C22-2551B346A5FF}" destId="{4EA3D7AA-73C9-4FA4-826E-AAA81D52665A}" srcOrd="6" destOrd="0" presId="urn:microsoft.com/office/officeart/2005/8/layout/hierarchy3"/>
    <dgm:cxn modelId="{C80F3675-F4F5-4404-A935-2090529D84FE}" type="presParOf" srcId="{B95DE7E3-2AD8-46B4-8C22-2551B346A5FF}" destId="{F5FE525C-0B9A-4196-8D90-DA880A6B95C6}" srcOrd="7" destOrd="0" presId="urn:microsoft.com/office/officeart/2005/8/layout/hierarchy3"/>
    <dgm:cxn modelId="{6FDF603F-5B9A-4016-B364-DDAEDFB4FA75}" type="presParOf" srcId="{B95DE7E3-2AD8-46B4-8C22-2551B346A5FF}" destId="{7F40C71C-04E5-4052-8FBA-6DC468E41A7C}" srcOrd="8" destOrd="0" presId="urn:microsoft.com/office/officeart/2005/8/layout/hierarchy3"/>
    <dgm:cxn modelId="{5F3694DD-E9A2-4BBF-AA53-1AD72D6655B5}" type="presParOf" srcId="{B95DE7E3-2AD8-46B4-8C22-2551B346A5FF}" destId="{2150746B-5D8F-4ADA-9EDF-D264411A95D8}" srcOrd="9" destOrd="0" presId="urn:microsoft.com/office/officeart/2005/8/layout/hierarchy3"/>
    <dgm:cxn modelId="{9BF27B5E-7044-49F8-AA45-AEE36B0CEF93}" type="presParOf" srcId="{F4CCBAAD-3E0E-4F14-885D-305BD0E735DA}" destId="{A27550E0-C1F7-47A0-B7AF-8339A632DB53}" srcOrd="1" destOrd="0" presId="urn:microsoft.com/office/officeart/2005/8/layout/hierarchy3"/>
    <dgm:cxn modelId="{00ED239C-102F-4F6B-8077-86D7DBCD704D}" type="presParOf" srcId="{A27550E0-C1F7-47A0-B7AF-8339A632DB53}" destId="{E0D3472E-FCB5-4787-A4DA-97D63D41D3B6}" srcOrd="0" destOrd="0" presId="urn:microsoft.com/office/officeart/2005/8/layout/hierarchy3"/>
    <dgm:cxn modelId="{BB7E04B3-F5C5-4FF4-9A74-3598BA16722C}" type="presParOf" srcId="{E0D3472E-FCB5-4787-A4DA-97D63D41D3B6}" destId="{54A5DD30-2832-49F2-A890-3E11ECD50C87}" srcOrd="0" destOrd="0" presId="urn:microsoft.com/office/officeart/2005/8/layout/hierarchy3"/>
    <dgm:cxn modelId="{0E615150-2FA7-411C-BCCD-8C729E5AD928}" type="presParOf" srcId="{E0D3472E-FCB5-4787-A4DA-97D63D41D3B6}" destId="{DF8F9E52-95E7-4247-937C-3E20C94898EF}" srcOrd="1" destOrd="0" presId="urn:microsoft.com/office/officeart/2005/8/layout/hierarchy3"/>
    <dgm:cxn modelId="{2EC329F9-AE66-47A8-920F-47EB80C0FE9A}" type="presParOf" srcId="{A27550E0-C1F7-47A0-B7AF-8339A632DB53}" destId="{E1B018C0-E12A-4D53-8700-2357376BDF22}" srcOrd="1" destOrd="0" presId="urn:microsoft.com/office/officeart/2005/8/layout/hierarchy3"/>
    <dgm:cxn modelId="{509705AA-A078-4C8D-94E8-B1F08467B3A9}" type="presParOf" srcId="{E1B018C0-E12A-4D53-8700-2357376BDF22}" destId="{7DE7AD11-839C-4BEF-A2AA-9DADE82691CD}" srcOrd="0" destOrd="0" presId="urn:microsoft.com/office/officeart/2005/8/layout/hierarchy3"/>
    <dgm:cxn modelId="{B518E3D3-D057-4E3F-9F04-C747370C01D8}" type="presParOf" srcId="{E1B018C0-E12A-4D53-8700-2357376BDF22}" destId="{092A64FD-681E-4796-85CA-CF0395555F58}" srcOrd="1" destOrd="0" presId="urn:microsoft.com/office/officeart/2005/8/layout/hierarchy3"/>
    <dgm:cxn modelId="{BA682968-BF67-4642-A5BE-FF92A130498C}" type="presParOf" srcId="{E1B018C0-E12A-4D53-8700-2357376BDF22}" destId="{546FFFD6-CD2E-489B-AC15-D489AB5AE3A8}" srcOrd="2" destOrd="0" presId="urn:microsoft.com/office/officeart/2005/8/layout/hierarchy3"/>
    <dgm:cxn modelId="{0A5C6150-BE01-4D6A-8847-F19E4CB96B47}" type="presParOf" srcId="{E1B018C0-E12A-4D53-8700-2357376BDF22}" destId="{A3026E0E-B637-4122-B057-26010B205B27}" srcOrd="3" destOrd="0" presId="urn:microsoft.com/office/officeart/2005/8/layout/hierarchy3"/>
    <dgm:cxn modelId="{82BC74F5-09B5-4E9D-9735-961F4EC7B8EB}" type="presParOf" srcId="{E1B018C0-E12A-4D53-8700-2357376BDF22}" destId="{70A86EF1-AAB1-4725-8E0D-A015EC4B92D7}" srcOrd="4" destOrd="0" presId="urn:microsoft.com/office/officeart/2005/8/layout/hierarchy3"/>
    <dgm:cxn modelId="{C485B622-4933-4C7A-99ED-8F11F11E42AA}" type="presParOf" srcId="{E1B018C0-E12A-4D53-8700-2357376BDF22}" destId="{71814AAC-0889-44DC-8FE0-6DBDFEC818E7}" srcOrd="5" destOrd="0" presId="urn:microsoft.com/office/officeart/2005/8/layout/hierarchy3"/>
    <dgm:cxn modelId="{0D5BB7A0-968E-472D-9B72-AC3112B75F82}" type="presParOf" srcId="{E1B018C0-E12A-4D53-8700-2357376BDF22}" destId="{9AEFE534-80A2-4495-8282-53DBFE7142EA}" srcOrd="6" destOrd="0" presId="urn:microsoft.com/office/officeart/2005/8/layout/hierarchy3"/>
    <dgm:cxn modelId="{CCA3D084-7DCF-400C-92B9-8C814FC1425C}" type="presParOf" srcId="{E1B018C0-E12A-4D53-8700-2357376BDF22}" destId="{947A57F2-2758-4778-A0D8-40399F359D1B}" srcOrd="7" destOrd="0" presId="urn:microsoft.com/office/officeart/2005/8/layout/hierarchy3"/>
    <dgm:cxn modelId="{9C2A97C2-5745-4887-B2D7-ED1CB560331D}" type="presParOf" srcId="{E1B018C0-E12A-4D53-8700-2357376BDF22}" destId="{CFC0EB20-614A-41F3-8525-EE523F224B01}" srcOrd="8" destOrd="0" presId="urn:microsoft.com/office/officeart/2005/8/layout/hierarchy3"/>
    <dgm:cxn modelId="{617FE08A-0726-4DBD-9A24-480727C94523}" type="presParOf" srcId="{E1B018C0-E12A-4D53-8700-2357376BDF22}" destId="{DD0F5547-FBBB-42EC-9510-DA584133F612}" srcOrd="9" destOrd="0" presId="urn:microsoft.com/office/officeart/2005/8/layout/hierarchy3"/>
    <dgm:cxn modelId="{74E551E0-9D37-49A3-9068-E40DBA464380}" type="presParOf" srcId="{F4CCBAAD-3E0E-4F14-885D-305BD0E735DA}" destId="{6EE04153-2458-4F33-A63B-6574A6135148}" srcOrd="2" destOrd="0" presId="urn:microsoft.com/office/officeart/2005/8/layout/hierarchy3"/>
    <dgm:cxn modelId="{56679F22-38D8-40DB-8756-720CB00302B3}" type="presParOf" srcId="{6EE04153-2458-4F33-A63B-6574A6135148}" destId="{5C4994AF-516C-4FCF-B85D-AB90DFCC803E}" srcOrd="0" destOrd="0" presId="urn:microsoft.com/office/officeart/2005/8/layout/hierarchy3"/>
    <dgm:cxn modelId="{5597D9AF-527A-424D-8B0B-265D6D6FA540}" type="presParOf" srcId="{5C4994AF-516C-4FCF-B85D-AB90DFCC803E}" destId="{AE151A34-C620-4607-9DCD-CD376C5326F2}" srcOrd="0" destOrd="0" presId="urn:microsoft.com/office/officeart/2005/8/layout/hierarchy3"/>
    <dgm:cxn modelId="{FB72FC7A-4B9D-420B-BE2B-C3856D812E08}" type="presParOf" srcId="{5C4994AF-516C-4FCF-B85D-AB90DFCC803E}" destId="{032428AF-2F42-4020-8D3B-C69457F17FE8}" srcOrd="1" destOrd="0" presId="urn:microsoft.com/office/officeart/2005/8/layout/hierarchy3"/>
    <dgm:cxn modelId="{BE2D3B87-2077-45F9-B512-F2F362B5C509}" type="presParOf" srcId="{6EE04153-2458-4F33-A63B-6574A6135148}" destId="{113BD5D7-47A0-4207-8A83-EB5421CF4843}" srcOrd="1" destOrd="0" presId="urn:microsoft.com/office/officeart/2005/8/layout/hierarchy3"/>
    <dgm:cxn modelId="{4D901DB1-2F80-4E24-8E6E-C0E4DB25F57C}" type="presParOf" srcId="{113BD5D7-47A0-4207-8A83-EB5421CF4843}" destId="{5E6C7F49-7119-4532-817B-5DB424D0C585}" srcOrd="0" destOrd="0" presId="urn:microsoft.com/office/officeart/2005/8/layout/hierarchy3"/>
    <dgm:cxn modelId="{2C082865-DBF6-4914-9FF4-8732D62C202C}" type="presParOf" srcId="{113BD5D7-47A0-4207-8A83-EB5421CF4843}" destId="{272A7277-624E-48F3-B3AF-AD1ED87D082C}" srcOrd="1" destOrd="0" presId="urn:microsoft.com/office/officeart/2005/8/layout/hierarchy3"/>
    <dgm:cxn modelId="{5E5D81EE-62A1-4F91-B191-F896576FB2FB}" type="presParOf" srcId="{113BD5D7-47A0-4207-8A83-EB5421CF4843}" destId="{D30B312D-3E95-49EA-9C4C-12994DDAF378}" srcOrd="2" destOrd="0" presId="urn:microsoft.com/office/officeart/2005/8/layout/hierarchy3"/>
    <dgm:cxn modelId="{2E4929E6-5C12-4DF2-9BE4-0F64D3EB0511}" type="presParOf" srcId="{113BD5D7-47A0-4207-8A83-EB5421CF4843}" destId="{D886DBB5-4943-4893-A523-FDBD7D9032E3}" srcOrd="3" destOrd="0" presId="urn:microsoft.com/office/officeart/2005/8/layout/hierarchy3"/>
    <dgm:cxn modelId="{A75375D7-C743-474F-AEE0-BE20B3A9BA45}" type="presParOf" srcId="{113BD5D7-47A0-4207-8A83-EB5421CF4843}" destId="{115D8ED2-5F87-49D2-A9C9-7DDF1338D562}" srcOrd="4" destOrd="0" presId="urn:microsoft.com/office/officeart/2005/8/layout/hierarchy3"/>
    <dgm:cxn modelId="{CA96506E-73E2-4BCB-99A5-99C474A6C135}" type="presParOf" srcId="{113BD5D7-47A0-4207-8A83-EB5421CF4843}" destId="{FE33C1CB-E965-45AC-B9C6-DAB8B4AF0D25}" srcOrd="5" destOrd="0" presId="urn:microsoft.com/office/officeart/2005/8/layout/hierarchy3"/>
    <dgm:cxn modelId="{3BF0E63E-7224-4CBA-9413-D3587395BA47}" type="presParOf" srcId="{113BD5D7-47A0-4207-8A83-EB5421CF4843}" destId="{B64C674D-38DB-4EC8-AA37-BD5FBF9A6BDB}" srcOrd="6" destOrd="0" presId="urn:microsoft.com/office/officeart/2005/8/layout/hierarchy3"/>
    <dgm:cxn modelId="{888580F1-B498-401C-934A-5C07405897F8}" type="presParOf" srcId="{113BD5D7-47A0-4207-8A83-EB5421CF4843}" destId="{93D2D11F-964B-4154-9CA4-9EE7EBA239FB}" srcOrd="7" destOrd="0" presId="urn:microsoft.com/office/officeart/2005/8/layout/hierarchy3"/>
    <dgm:cxn modelId="{84C1F8B2-4A56-42C9-A726-9B4E2BFD2AAA}" type="presParOf" srcId="{113BD5D7-47A0-4207-8A83-EB5421CF4843}" destId="{56DCDAFD-FBF4-4A86-997E-ED464D0FE3F9}" srcOrd="8" destOrd="0" presId="urn:microsoft.com/office/officeart/2005/8/layout/hierarchy3"/>
    <dgm:cxn modelId="{7186B7BE-468B-45DD-ACC4-9ED60A267791}" type="presParOf" srcId="{113BD5D7-47A0-4207-8A83-EB5421CF4843}" destId="{FC4E13CF-FE5D-4D47-B473-345FEB8B79F7}" srcOrd="9" destOrd="0" presId="urn:microsoft.com/office/officeart/2005/8/layout/hierarchy3"/>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05A86F4-8487-4FC1-930F-CCBD11553F70}">
      <dsp:nvSpPr>
        <dsp:cNvPr id="0" name=""/>
        <dsp:cNvSpPr/>
      </dsp:nvSpPr>
      <dsp:spPr>
        <a:xfrm>
          <a:off x="3149312" y="0"/>
          <a:ext cx="2132957" cy="751650"/>
        </a:xfrm>
        <a:prstGeom prst="roundRect">
          <a:avLst>
            <a:gd name="adj" fmla="val 10000"/>
          </a:avLst>
        </a:prstGeom>
        <a:solidFill>
          <a:schemeClr val="accent2">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0005" tIns="26670" rIns="40005" bIns="26670" numCol="1" spcCol="1270" anchor="ctr" anchorCtr="0">
          <a:noAutofit/>
        </a:bodyPr>
        <a:lstStyle/>
        <a:p>
          <a:pPr marL="0" lvl="0" indent="0" algn="ctr" defTabSz="933450">
            <a:lnSpc>
              <a:spcPct val="90000"/>
            </a:lnSpc>
            <a:spcBef>
              <a:spcPct val="0"/>
            </a:spcBef>
            <a:spcAft>
              <a:spcPct val="35000"/>
            </a:spcAft>
            <a:buNone/>
          </a:pPr>
          <a:r>
            <a:rPr lang="en-GB" sz="2100" kern="1200" dirty="0">
              <a:solidFill>
                <a:schemeClr val="tx1"/>
              </a:solidFill>
              <a:latin typeface="+mn-lt"/>
            </a:rPr>
            <a:t>Deployment</a:t>
          </a:r>
          <a:endParaRPr lang="en-GB" sz="2100" kern="1200" dirty="0">
            <a:latin typeface="+mn-lt"/>
          </a:endParaRPr>
        </a:p>
      </dsp:txBody>
      <dsp:txXfrm>
        <a:off x="3171327" y="22015"/>
        <a:ext cx="2088927" cy="707620"/>
      </dsp:txXfrm>
    </dsp:sp>
    <dsp:sp modelId="{27C024B2-5C45-4CA7-8232-EDEF089F8258}">
      <dsp:nvSpPr>
        <dsp:cNvPr id="0" name=""/>
        <dsp:cNvSpPr/>
      </dsp:nvSpPr>
      <dsp:spPr>
        <a:xfrm>
          <a:off x="3362608" y="751650"/>
          <a:ext cx="229477" cy="524942"/>
        </a:xfrm>
        <a:custGeom>
          <a:avLst/>
          <a:gdLst/>
          <a:ahLst/>
          <a:cxnLst/>
          <a:rect l="0" t="0" r="0" b="0"/>
          <a:pathLst>
            <a:path>
              <a:moveTo>
                <a:pt x="0" y="0"/>
              </a:moveTo>
              <a:lnTo>
                <a:pt x="0" y="524942"/>
              </a:lnTo>
              <a:lnTo>
                <a:pt x="229477" y="524942"/>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11754E2C-34DB-4A89-8FCF-E6551ED27CC1}">
      <dsp:nvSpPr>
        <dsp:cNvPr id="0" name=""/>
        <dsp:cNvSpPr/>
      </dsp:nvSpPr>
      <dsp:spPr>
        <a:xfrm>
          <a:off x="3592085" y="900767"/>
          <a:ext cx="1701098" cy="751650"/>
        </a:xfrm>
        <a:prstGeom prst="roundRect">
          <a:avLst>
            <a:gd name="adj" fmla="val 10000"/>
          </a:avLst>
        </a:prstGeom>
        <a:solidFill>
          <a:schemeClr val="lt1">
            <a:alpha val="90000"/>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22860" tIns="15240" rIns="22860" bIns="15240" numCol="1" spcCol="1270" anchor="ctr" anchorCtr="0">
          <a:noAutofit/>
        </a:bodyPr>
        <a:lstStyle/>
        <a:p>
          <a:pPr marL="0" lvl="0" indent="0" algn="ctr" defTabSz="533400">
            <a:lnSpc>
              <a:spcPct val="90000"/>
            </a:lnSpc>
            <a:spcBef>
              <a:spcPct val="0"/>
            </a:spcBef>
            <a:spcAft>
              <a:spcPct val="35000"/>
            </a:spcAft>
            <a:buFont typeface="Arial" panose="020B0604020202020204" pitchFamily="34" charset="0"/>
            <a:buNone/>
          </a:pPr>
          <a:r>
            <a:rPr lang="en-GB" sz="1200" kern="1200" dirty="0">
              <a:latin typeface="+mn-lt"/>
            </a:rPr>
            <a:t>Strategy for support</a:t>
          </a:r>
        </a:p>
        <a:p>
          <a:pPr marL="0" lvl="0" indent="0" algn="ctr" defTabSz="533400">
            <a:lnSpc>
              <a:spcPct val="90000"/>
            </a:lnSpc>
            <a:spcBef>
              <a:spcPct val="0"/>
            </a:spcBef>
            <a:spcAft>
              <a:spcPct val="35000"/>
            </a:spcAft>
            <a:buNone/>
          </a:pPr>
          <a:r>
            <a:rPr lang="en-GB" sz="1200" kern="1200" dirty="0">
              <a:latin typeface="+mn-lt"/>
            </a:rPr>
            <a:t>worker (SW) modality</a:t>
          </a:r>
        </a:p>
        <a:p>
          <a:pPr marL="0" lvl="0" indent="0" algn="ctr" defTabSz="533400">
            <a:lnSpc>
              <a:spcPct val="90000"/>
            </a:lnSpc>
            <a:spcBef>
              <a:spcPct val="0"/>
            </a:spcBef>
            <a:spcAft>
              <a:spcPct val="35000"/>
            </a:spcAft>
            <a:buNone/>
          </a:pPr>
          <a:r>
            <a:rPr lang="en-GB" sz="1200" kern="1200" dirty="0">
              <a:latin typeface="+mn-lt"/>
            </a:rPr>
            <a:t>deployment</a:t>
          </a:r>
        </a:p>
      </dsp:txBody>
      <dsp:txXfrm>
        <a:off x="3614100" y="922782"/>
        <a:ext cx="1657068" cy="707620"/>
      </dsp:txXfrm>
    </dsp:sp>
    <dsp:sp modelId="{5929C52F-71F1-42CB-92A1-7BB9D81512F7}">
      <dsp:nvSpPr>
        <dsp:cNvPr id="0" name=""/>
        <dsp:cNvSpPr/>
      </dsp:nvSpPr>
      <dsp:spPr>
        <a:xfrm>
          <a:off x="3362608" y="751650"/>
          <a:ext cx="229477" cy="1464505"/>
        </a:xfrm>
        <a:custGeom>
          <a:avLst/>
          <a:gdLst/>
          <a:ahLst/>
          <a:cxnLst/>
          <a:rect l="0" t="0" r="0" b="0"/>
          <a:pathLst>
            <a:path>
              <a:moveTo>
                <a:pt x="0" y="0"/>
              </a:moveTo>
              <a:lnTo>
                <a:pt x="0" y="1464505"/>
              </a:lnTo>
              <a:lnTo>
                <a:pt x="229477" y="1464505"/>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71B9409E-1575-4226-BC67-3BB3F572530F}">
      <dsp:nvSpPr>
        <dsp:cNvPr id="0" name=""/>
        <dsp:cNvSpPr/>
      </dsp:nvSpPr>
      <dsp:spPr>
        <a:xfrm>
          <a:off x="3592085" y="1840330"/>
          <a:ext cx="1682794" cy="751650"/>
        </a:xfrm>
        <a:prstGeom prst="roundRect">
          <a:avLst>
            <a:gd name="adj" fmla="val 10000"/>
          </a:avLst>
        </a:prstGeom>
        <a:solidFill>
          <a:schemeClr val="lt1">
            <a:alpha val="90000"/>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22860" tIns="15240" rIns="22860" bIns="15240" numCol="1" spcCol="1270" anchor="ctr" anchorCtr="0">
          <a:noAutofit/>
        </a:bodyPr>
        <a:lstStyle/>
        <a:p>
          <a:pPr marL="0" lvl="0" indent="0" algn="ctr" defTabSz="533400">
            <a:lnSpc>
              <a:spcPct val="90000"/>
            </a:lnSpc>
            <a:spcBef>
              <a:spcPct val="0"/>
            </a:spcBef>
            <a:spcAft>
              <a:spcPct val="35000"/>
            </a:spcAft>
            <a:buFont typeface="Arial" panose="020B0604020202020204" pitchFamily="34" charset="0"/>
            <a:buNone/>
          </a:pPr>
          <a:r>
            <a:rPr lang="en-GB" sz="1200" kern="1200" dirty="0">
              <a:latin typeface="+mn-lt"/>
            </a:rPr>
            <a:t>Clear roles, responsibilities and remuneration (SW)</a:t>
          </a:r>
        </a:p>
      </dsp:txBody>
      <dsp:txXfrm>
        <a:off x="3614100" y="1862345"/>
        <a:ext cx="1638764" cy="707620"/>
      </dsp:txXfrm>
    </dsp:sp>
    <dsp:sp modelId="{1231D9B2-9FB9-4B39-8277-537A88CA293F}">
      <dsp:nvSpPr>
        <dsp:cNvPr id="0" name=""/>
        <dsp:cNvSpPr/>
      </dsp:nvSpPr>
      <dsp:spPr>
        <a:xfrm>
          <a:off x="3362608" y="751650"/>
          <a:ext cx="229477" cy="2404068"/>
        </a:xfrm>
        <a:custGeom>
          <a:avLst/>
          <a:gdLst/>
          <a:ahLst/>
          <a:cxnLst/>
          <a:rect l="0" t="0" r="0" b="0"/>
          <a:pathLst>
            <a:path>
              <a:moveTo>
                <a:pt x="0" y="0"/>
              </a:moveTo>
              <a:lnTo>
                <a:pt x="0" y="2404068"/>
              </a:lnTo>
              <a:lnTo>
                <a:pt x="229477" y="2404068"/>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E82E9D28-E793-436D-A12E-93A6E400DA73}">
      <dsp:nvSpPr>
        <dsp:cNvPr id="0" name=""/>
        <dsp:cNvSpPr/>
      </dsp:nvSpPr>
      <dsp:spPr>
        <a:xfrm>
          <a:off x="3592085" y="2779893"/>
          <a:ext cx="1658152" cy="751650"/>
        </a:xfrm>
        <a:prstGeom prst="roundRect">
          <a:avLst>
            <a:gd name="adj" fmla="val 10000"/>
          </a:avLst>
        </a:prstGeom>
        <a:solidFill>
          <a:schemeClr val="lt1">
            <a:alpha val="90000"/>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22860" tIns="15240" rIns="22860" bIns="15240" numCol="1" spcCol="1270" anchor="ctr" anchorCtr="0">
          <a:noAutofit/>
        </a:bodyPr>
        <a:lstStyle/>
        <a:p>
          <a:pPr marL="0" lvl="0" indent="0" algn="ctr" defTabSz="533400">
            <a:lnSpc>
              <a:spcPct val="90000"/>
            </a:lnSpc>
            <a:spcBef>
              <a:spcPct val="0"/>
            </a:spcBef>
            <a:spcAft>
              <a:spcPct val="35000"/>
            </a:spcAft>
            <a:buFont typeface="Arial" panose="020B0604020202020204" pitchFamily="34" charset="0"/>
            <a:buNone/>
          </a:pPr>
          <a:r>
            <a:rPr lang="en-GB" sz="1200" kern="1200" dirty="0">
              <a:latin typeface="+mn-lt"/>
            </a:rPr>
            <a:t>Grade distribution (SW)</a:t>
          </a:r>
        </a:p>
      </dsp:txBody>
      <dsp:txXfrm>
        <a:off x="3614100" y="2801908"/>
        <a:ext cx="1614122" cy="707620"/>
      </dsp:txXfrm>
    </dsp:sp>
    <dsp:sp modelId="{4EA3D7AA-73C9-4FA4-826E-AAA81D52665A}">
      <dsp:nvSpPr>
        <dsp:cNvPr id="0" name=""/>
        <dsp:cNvSpPr/>
      </dsp:nvSpPr>
      <dsp:spPr>
        <a:xfrm>
          <a:off x="3362608" y="751650"/>
          <a:ext cx="264714" cy="3370066"/>
        </a:xfrm>
        <a:custGeom>
          <a:avLst/>
          <a:gdLst/>
          <a:ahLst/>
          <a:cxnLst/>
          <a:rect l="0" t="0" r="0" b="0"/>
          <a:pathLst>
            <a:path>
              <a:moveTo>
                <a:pt x="0" y="0"/>
              </a:moveTo>
              <a:lnTo>
                <a:pt x="0" y="3370066"/>
              </a:lnTo>
              <a:lnTo>
                <a:pt x="264714" y="3370066"/>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F5FE525C-0B9A-4196-8D90-DA880A6B95C6}">
      <dsp:nvSpPr>
        <dsp:cNvPr id="0" name=""/>
        <dsp:cNvSpPr/>
      </dsp:nvSpPr>
      <dsp:spPr>
        <a:xfrm>
          <a:off x="3627323" y="3745891"/>
          <a:ext cx="1678356" cy="751650"/>
        </a:xfrm>
        <a:prstGeom prst="roundRect">
          <a:avLst>
            <a:gd name="adj" fmla="val 10000"/>
          </a:avLst>
        </a:prstGeom>
        <a:solidFill>
          <a:schemeClr val="lt1">
            <a:alpha val="90000"/>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22860" tIns="15240" rIns="22860" bIns="15240" numCol="1" spcCol="1270" anchor="ctr" anchorCtr="0">
          <a:noAutofit/>
        </a:bodyPr>
        <a:lstStyle/>
        <a:p>
          <a:pPr marL="0" lvl="0" indent="0" algn="ctr" defTabSz="533400">
            <a:lnSpc>
              <a:spcPct val="90000"/>
            </a:lnSpc>
            <a:spcBef>
              <a:spcPct val="0"/>
            </a:spcBef>
            <a:spcAft>
              <a:spcPct val="35000"/>
            </a:spcAft>
            <a:buClrTx/>
            <a:buSzTx/>
            <a:buFont typeface="Arial" panose="020B0604020202020204" pitchFamily="34" charset="0"/>
            <a:buNone/>
          </a:pPr>
          <a:r>
            <a:rPr lang="en-GB" sz="1200" kern="1200" dirty="0">
              <a:latin typeface="+mn-lt"/>
            </a:rPr>
            <a:t>Assistant Practitioner deployment (AP)</a:t>
          </a:r>
        </a:p>
      </dsp:txBody>
      <dsp:txXfrm>
        <a:off x="3649338" y="3767906"/>
        <a:ext cx="1634326" cy="707620"/>
      </dsp:txXfrm>
    </dsp:sp>
    <dsp:sp modelId="{7F40C71C-04E5-4052-8FBA-6DC468E41A7C}">
      <dsp:nvSpPr>
        <dsp:cNvPr id="0" name=""/>
        <dsp:cNvSpPr/>
      </dsp:nvSpPr>
      <dsp:spPr>
        <a:xfrm>
          <a:off x="3362608" y="751650"/>
          <a:ext cx="262465" cy="4305645"/>
        </a:xfrm>
        <a:custGeom>
          <a:avLst/>
          <a:gdLst/>
          <a:ahLst/>
          <a:cxnLst/>
          <a:rect l="0" t="0" r="0" b="0"/>
          <a:pathLst>
            <a:path>
              <a:moveTo>
                <a:pt x="0" y="0"/>
              </a:moveTo>
              <a:lnTo>
                <a:pt x="0" y="4305645"/>
              </a:lnTo>
              <a:lnTo>
                <a:pt x="262465" y="4305645"/>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2150746B-5D8F-4ADA-9EDF-D264411A95D8}">
      <dsp:nvSpPr>
        <dsp:cNvPr id="0" name=""/>
        <dsp:cNvSpPr/>
      </dsp:nvSpPr>
      <dsp:spPr>
        <a:xfrm>
          <a:off x="3625074" y="4681470"/>
          <a:ext cx="1676721" cy="751650"/>
        </a:xfrm>
        <a:prstGeom prst="roundRect">
          <a:avLst>
            <a:gd name="adj" fmla="val 10000"/>
          </a:avLst>
        </a:prstGeom>
        <a:solidFill>
          <a:schemeClr val="lt1">
            <a:alpha val="90000"/>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22860" tIns="15240" rIns="22860" bIns="15240" numCol="1" spcCol="1270" anchor="ctr" anchorCtr="0">
          <a:noAutofit/>
        </a:bodyPr>
        <a:lstStyle/>
        <a:p>
          <a:pPr marL="0" lvl="0" indent="0" algn="ctr" defTabSz="533400">
            <a:lnSpc>
              <a:spcPct val="90000"/>
            </a:lnSpc>
            <a:spcBef>
              <a:spcPct val="0"/>
            </a:spcBef>
            <a:spcAft>
              <a:spcPct val="35000"/>
            </a:spcAft>
            <a:buNone/>
          </a:pPr>
          <a:r>
            <a:rPr lang="en-GB" sz="1200" kern="1200"/>
            <a:t>Training, supervision and delegation</a:t>
          </a:r>
        </a:p>
      </dsp:txBody>
      <dsp:txXfrm>
        <a:off x="3647089" y="4703485"/>
        <a:ext cx="1632691" cy="707620"/>
      </dsp:txXfrm>
    </dsp:sp>
    <dsp:sp modelId="{54A5DD30-2832-49F2-A890-3E11ECD50C87}">
      <dsp:nvSpPr>
        <dsp:cNvPr id="0" name=""/>
        <dsp:cNvSpPr/>
      </dsp:nvSpPr>
      <dsp:spPr>
        <a:xfrm>
          <a:off x="5998532" y="0"/>
          <a:ext cx="2136415" cy="751650"/>
        </a:xfrm>
        <a:prstGeom prst="roundRect">
          <a:avLst>
            <a:gd name="adj" fmla="val 10000"/>
          </a:avLst>
        </a:prstGeom>
        <a:solidFill>
          <a:srgbClr val="92D050"/>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0005" tIns="26670" rIns="40005" bIns="26670" numCol="1" spcCol="1270" anchor="ctr" anchorCtr="0">
          <a:noAutofit/>
        </a:bodyPr>
        <a:lstStyle/>
        <a:p>
          <a:pPr marL="0" lvl="0" indent="0" algn="ctr" defTabSz="933450">
            <a:lnSpc>
              <a:spcPct val="90000"/>
            </a:lnSpc>
            <a:spcBef>
              <a:spcPct val="0"/>
            </a:spcBef>
            <a:spcAft>
              <a:spcPct val="35000"/>
            </a:spcAft>
            <a:buNone/>
          </a:pPr>
          <a:r>
            <a:rPr lang="en-GB" sz="2100" kern="1200" dirty="0">
              <a:solidFill>
                <a:schemeClr val="tx1"/>
              </a:solidFill>
              <a:latin typeface="+mn-lt"/>
            </a:rPr>
            <a:t>Development and Progression</a:t>
          </a:r>
        </a:p>
      </dsp:txBody>
      <dsp:txXfrm>
        <a:off x="6020547" y="22015"/>
        <a:ext cx="2092385" cy="707620"/>
      </dsp:txXfrm>
    </dsp:sp>
    <dsp:sp modelId="{7DE7AD11-839C-4BEF-A2AA-9DADE82691CD}">
      <dsp:nvSpPr>
        <dsp:cNvPr id="0" name=""/>
        <dsp:cNvSpPr/>
      </dsp:nvSpPr>
      <dsp:spPr>
        <a:xfrm>
          <a:off x="6212174" y="751650"/>
          <a:ext cx="217321" cy="565013"/>
        </a:xfrm>
        <a:custGeom>
          <a:avLst/>
          <a:gdLst/>
          <a:ahLst/>
          <a:cxnLst/>
          <a:rect l="0" t="0" r="0" b="0"/>
          <a:pathLst>
            <a:path>
              <a:moveTo>
                <a:pt x="0" y="0"/>
              </a:moveTo>
              <a:lnTo>
                <a:pt x="0" y="565013"/>
              </a:lnTo>
              <a:lnTo>
                <a:pt x="217321" y="565013"/>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092A64FD-681E-4796-85CA-CF0395555F58}">
      <dsp:nvSpPr>
        <dsp:cNvPr id="0" name=""/>
        <dsp:cNvSpPr/>
      </dsp:nvSpPr>
      <dsp:spPr>
        <a:xfrm>
          <a:off x="6429495" y="940838"/>
          <a:ext cx="1695145" cy="751650"/>
        </a:xfrm>
        <a:prstGeom prst="roundRect">
          <a:avLst>
            <a:gd name="adj" fmla="val 10000"/>
          </a:avLst>
        </a:prstGeom>
        <a:solidFill>
          <a:schemeClr val="lt1">
            <a:alpha val="90000"/>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22860" tIns="15240" rIns="22860" bIns="15240" numCol="1" spcCol="1270" anchor="ctr" anchorCtr="0">
          <a:noAutofit/>
        </a:bodyPr>
        <a:lstStyle/>
        <a:p>
          <a:pPr marL="0" lvl="0" indent="0" algn="ctr" defTabSz="533400">
            <a:lnSpc>
              <a:spcPct val="90000"/>
            </a:lnSpc>
            <a:spcBef>
              <a:spcPct val="0"/>
            </a:spcBef>
            <a:spcAft>
              <a:spcPct val="35000"/>
            </a:spcAft>
            <a:buFont typeface="Arial" panose="020B0604020202020204" pitchFamily="34" charset="0"/>
            <a:buNone/>
          </a:pPr>
          <a:r>
            <a:rPr lang="en-GB" sz="1200" kern="1200" dirty="0">
              <a:latin typeface="+mn-lt"/>
            </a:rPr>
            <a:t>Education and skills development (SW)</a:t>
          </a:r>
        </a:p>
      </dsp:txBody>
      <dsp:txXfrm>
        <a:off x="6451510" y="962853"/>
        <a:ext cx="1651115" cy="707620"/>
      </dsp:txXfrm>
    </dsp:sp>
    <dsp:sp modelId="{546FFFD6-CD2E-489B-AC15-D489AB5AE3A8}">
      <dsp:nvSpPr>
        <dsp:cNvPr id="0" name=""/>
        <dsp:cNvSpPr/>
      </dsp:nvSpPr>
      <dsp:spPr>
        <a:xfrm>
          <a:off x="6212174" y="751650"/>
          <a:ext cx="217321" cy="1504576"/>
        </a:xfrm>
        <a:custGeom>
          <a:avLst/>
          <a:gdLst/>
          <a:ahLst/>
          <a:cxnLst/>
          <a:rect l="0" t="0" r="0" b="0"/>
          <a:pathLst>
            <a:path>
              <a:moveTo>
                <a:pt x="0" y="0"/>
              </a:moveTo>
              <a:lnTo>
                <a:pt x="0" y="1504576"/>
              </a:lnTo>
              <a:lnTo>
                <a:pt x="217321" y="1504576"/>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A3026E0E-B637-4122-B057-26010B205B27}">
      <dsp:nvSpPr>
        <dsp:cNvPr id="0" name=""/>
        <dsp:cNvSpPr/>
      </dsp:nvSpPr>
      <dsp:spPr>
        <a:xfrm>
          <a:off x="6429495" y="1880401"/>
          <a:ext cx="1702698" cy="751650"/>
        </a:xfrm>
        <a:prstGeom prst="roundRect">
          <a:avLst>
            <a:gd name="adj" fmla="val 10000"/>
          </a:avLst>
        </a:prstGeom>
        <a:solidFill>
          <a:schemeClr val="lt1">
            <a:alpha val="90000"/>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22860" tIns="15240" rIns="22860" bIns="15240" numCol="1" spcCol="1270" anchor="ctr" anchorCtr="0">
          <a:noAutofit/>
        </a:bodyPr>
        <a:lstStyle/>
        <a:p>
          <a:pPr marL="0" lvl="0" indent="0" algn="ctr" defTabSz="533400">
            <a:lnSpc>
              <a:spcPct val="90000"/>
            </a:lnSpc>
            <a:spcBef>
              <a:spcPct val="0"/>
            </a:spcBef>
            <a:spcAft>
              <a:spcPct val="35000"/>
            </a:spcAft>
            <a:buFont typeface="Arial" panose="020B0604020202020204" pitchFamily="34" charset="0"/>
            <a:buNone/>
          </a:pPr>
          <a:r>
            <a:rPr lang="en-GB" sz="1200" kern="1200" dirty="0">
              <a:latin typeface="+mn-lt"/>
            </a:rPr>
            <a:t>Education and skills development (AP)</a:t>
          </a:r>
        </a:p>
      </dsp:txBody>
      <dsp:txXfrm>
        <a:off x="6451510" y="1902416"/>
        <a:ext cx="1658668" cy="707620"/>
      </dsp:txXfrm>
    </dsp:sp>
    <dsp:sp modelId="{70A86EF1-AAB1-4725-8E0D-A015EC4B92D7}">
      <dsp:nvSpPr>
        <dsp:cNvPr id="0" name=""/>
        <dsp:cNvSpPr/>
      </dsp:nvSpPr>
      <dsp:spPr>
        <a:xfrm>
          <a:off x="6212174" y="751650"/>
          <a:ext cx="217321" cy="2444138"/>
        </a:xfrm>
        <a:custGeom>
          <a:avLst/>
          <a:gdLst/>
          <a:ahLst/>
          <a:cxnLst/>
          <a:rect l="0" t="0" r="0" b="0"/>
          <a:pathLst>
            <a:path>
              <a:moveTo>
                <a:pt x="0" y="0"/>
              </a:moveTo>
              <a:lnTo>
                <a:pt x="0" y="2444138"/>
              </a:lnTo>
              <a:lnTo>
                <a:pt x="217321" y="2444138"/>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71814AAC-0889-44DC-8FE0-6DBDFEC818E7}">
      <dsp:nvSpPr>
        <dsp:cNvPr id="0" name=""/>
        <dsp:cNvSpPr/>
      </dsp:nvSpPr>
      <dsp:spPr>
        <a:xfrm>
          <a:off x="6429495" y="2819963"/>
          <a:ext cx="1715349" cy="751650"/>
        </a:xfrm>
        <a:prstGeom prst="roundRect">
          <a:avLst>
            <a:gd name="adj" fmla="val 10000"/>
          </a:avLst>
        </a:prstGeom>
        <a:solidFill>
          <a:schemeClr val="lt1">
            <a:alpha val="90000"/>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22860" tIns="15240" rIns="22860" bIns="15240" numCol="1" spcCol="1270" anchor="ctr" anchorCtr="0">
          <a:noAutofit/>
        </a:bodyPr>
        <a:lstStyle/>
        <a:p>
          <a:pPr marL="0" lvl="0" indent="0" algn="ctr" defTabSz="533400">
            <a:lnSpc>
              <a:spcPct val="90000"/>
            </a:lnSpc>
            <a:spcBef>
              <a:spcPct val="0"/>
            </a:spcBef>
            <a:spcAft>
              <a:spcPct val="35000"/>
            </a:spcAft>
            <a:buClrTx/>
            <a:buSzTx/>
            <a:buFont typeface="Arial" panose="020B0604020202020204" pitchFamily="34" charset="0"/>
            <a:buNone/>
          </a:pPr>
          <a:r>
            <a:rPr lang="en-GB" sz="1200" kern="1200" dirty="0">
              <a:latin typeface="+mn-lt"/>
            </a:rPr>
            <a:t>Support workforce apprenticeships</a:t>
          </a:r>
        </a:p>
      </dsp:txBody>
      <dsp:txXfrm>
        <a:off x="6451510" y="2841978"/>
        <a:ext cx="1671319" cy="707620"/>
      </dsp:txXfrm>
    </dsp:sp>
    <dsp:sp modelId="{9AEFE534-80A2-4495-8282-53DBFE7142EA}">
      <dsp:nvSpPr>
        <dsp:cNvPr id="0" name=""/>
        <dsp:cNvSpPr/>
      </dsp:nvSpPr>
      <dsp:spPr>
        <a:xfrm>
          <a:off x="6212174" y="751650"/>
          <a:ext cx="217321" cy="3383701"/>
        </a:xfrm>
        <a:custGeom>
          <a:avLst/>
          <a:gdLst/>
          <a:ahLst/>
          <a:cxnLst/>
          <a:rect l="0" t="0" r="0" b="0"/>
          <a:pathLst>
            <a:path>
              <a:moveTo>
                <a:pt x="0" y="0"/>
              </a:moveTo>
              <a:lnTo>
                <a:pt x="0" y="3383701"/>
              </a:lnTo>
              <a:lnTo>
                <a:pt x="217321" y="3383701"/>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947A57F2-2758-4778-A0D8-40399F359D1B}">
      <dsp:nvSpPr>
        <dsp:cNvPr id="0" name=""/>
        <dsp:cNvSpPr/>
      </dsp:nvSpPr>
      <dsp:spPr>
        <a:xfrm>
          <a:off x="6429495" y="3759526"/>
          <a:ext cx="1674941" cy="751650"/>
        </a:xfrm>
        <a:prstGeom prst="roundRect">
          <a:avLst>
            <a:gd name="adj" fmla="val 10000"/>
          </a:avLst>
        </a:prstGeom>
        <a:solidFill>
          <a:schemeClr val="lt1">
            <a:alpha val="90000"/>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22860" tIns="15240" rIns="22860" bIns="15240" numCol="1" spcCol="1270" anchor="ctr" anchorCtr="0">
          <a:noAutofit/>
        </a:bodyPr>
        <a:lstStyle/>
        <a:p>
          <a:pPr marL="0" lvl="0" indent="0" algn="ctr" defTabSz="533400">
            <a:lnSpc>
              <a:spcPct val="90000"/>
            </a:lnSpc>
            <a:spcBef>
              <a:spcPct val="0"/>
            </a:spcBef>
            <a:spcAft>
              <a:spcPct val="35000"/>
            </a:spcAft>
            <a:buClrTx/>
            <a:buSzTx/>
            <a:buFont typeface="Arial" panose="020B0604020202020204" pitchFamily="34" charset="0"/>
            <a:buNone/>
          </a:pPr>
          <a:r>
            <a:rPr lang="en-GB" sz="1200" kern="1200" dirty="0">
              <a:latin typeface="+mn-lt"/>
            </a:rPr>
            <a:t>Progression opportunities to registered practice</a:t>
          </a:r>
        </a:p>
      </dsp:txBody>
      <dsp:txXfrm>
        <a:off x="6451510" y="3781541"/>
        <a:ext cx="1630911" cy="707620"/>
      </dsp:txXfrm>
    </dsp:sp>
    <dsp:sp modelId="{CFC0EB20-614A-41F3-8525-EE523F224B01}">
      <dsp:nvSpPr>
        <dsp:cNvPr id="0" name=""/>
        <dsp:cNvSpPr/>
      </dsp:nvSpPr>
      <dsp:spPr>
        <a:xfrm>
          <a:off x="6212174" y="751650"/>
          <a:ext cx="217321" cy="4323264"/>
        </a:xfrm>
        <a:custGeom>
          <a:avLst/>
          <a:gdLst/>
          <a:ahLst/>
          <a:cxnLst/>
          <a:rect l="0" t="0" r="0" b="0"/>
          <a:pathLst>
            <a:path>
              <a:moveTo>
                <a:pt x="0" y="0"/>
              </a:moveTo>
              <a:lnTo>
                <a:pt x="0" y="4323264"/>
              </a:lnTo>
              <a:lnTo>
                <a:pt x="217321" y="4323264"/>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DD0F5547-FBBB-42EC-9510-DA584133F612}">
      <dsp:nvSpPr>
        <dsp:cNvPr id="0" name=""/>
        <dsp:cNvSpPr/>
      </dsp:nvSpPr>
      <dsp:spPr>
        <a:xfrm>
          <a:off x="6429495" y="4699089"/>
          <a:ext cx="1682493" cy="751650"/>
        </a:xfrm>
        <a:prstGeom prst="roundRect">
          <a:avLst>
            <a:gd name="adj" fmla="val 10000"/>
          </a:avLst>
        </a:prstGeom>
        <a:solidFill>
          <a:schemeClr val="lt1">
            <a:alpha val="90000"/>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22860" tIns="15240" rIns="22860" bIns="15240" numCol="1" spcCol="1270" anchor="ctr" anchorCtr="0">
          <a:noAutofit/>
        </a:bodyPr>
        <a:lstStyle/>
        <a:p>
          <a:pPr marL="0" lvl="0" indent="0" algn="ctr" defTabSz="533400">
            <a:lnSpc>
              <a:spcPct val="90000"/>
            </a:lnSpc>
            <a:spcBef>
              <a:spcPct val="0"/>
            </a:spcBef>
            <a:spcAft>
              <a:spcPct val="35000"/>
            </a:spcAft>
            <a:buClrTx/>
            <a:buSzTx/>
            <a:buFont typeface="Arial" panose="020B0604020202020204" pitchFamily="34" charset="0"/>
            <a:buNone/>
          </a:pPr>
          <a:r>
            <a:rPr lang="en-GB" sz="1200" kern="1200" dirty="0">
              <a:latin typeface="+mn-lt"/>
            </a:rPr>
            <a:t>Support workforce roles in management, leadership, education and research</a:t>
          </a:r>
        </a:p>
      </dsp:txBody>
      <dsp:txXfrm>
        <a:off x="6451510" y="4721104"/>
        <a:ext cx="1638463" cy="707620"/>
      </dsp:txXfrm>
    </dsp:sp>
    <dsp:sp modelId="{AE151A34-C620-4607-9DCD-CD376C5326F2}">
      <dsp:nvSpPr>
        <dsp:cNvPr id="0" name=""/>
        <dsp:cNvSpPr/>
      </dsp:nvSpPr>
      <dsp:spPr>
        <a:xfrm>
          <a:off x="179362" y="0"/>
          <a:ext cx="2323861" cy="751650"/>
        </a:xfrm>
        <a:prstGeom prst="roundRect">
          <a:avLst>
            <a:gd name="adj" fmla="val 10000"/>
          </a:avLst>
        </a:prstGeom>
        <a:solidFill>
          <a:schemeClr val="accent1">
            <a:lumMod val="40000"/>
            <a:lumOff val="6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0005" tIns="26670" rIns="40005" bIns="26670" numCol="1" spcCol="1270" anchor="ctr" anchorCtr="0">
          <a:noAutofit/>
        </a:bodyPr>
        <a:lstStyle/>
        <a:p>
          <a:pPr marL="0" lvl="0" indent="0" algn="ctr" defTabSz="933450">
            <a:lnSpc>
              <a:spcPct val="90000"/>
            </a:lnSpc>
            <a:spcBef>
              <a:spcPct val="0"/>
            </a:spcBef>
            <a:spcAft>
              <a:spcPct val="35000"/>
            </a:spcAft>
            <a:buClrTx/>
            <a:buSzTx/>
            <a:buFontTx/>
            <a:buNone/>
          </a:pPr>
          <a:r>
            <a:rPr lang="en-GB" sz="2100" kern="1200" dirty="0">
              <a:solidFill>
                <a:schemeClr val="tx1"/>
              </a:solidFill>
              <a:latin typeface="+mn-lt"/>
              <a:ea typeface="Tahoma" panose="020B0604030504040204" pitchFamily="34" charset="0"/>
              <a:cs typeface="Tahoma" panose="020B0604030504040204" pitchFamily="34" charset="0"/>
            </a:rPr>
            <a:t>Evidence-based Workforce Planning </a:t>
          </a:r>
          <a:endParaRPr lang="en-GB" sz="2100" kern="1200" dirty="0">
            <a:latin typeface="+mn-lt"/>
          </a:endParaRPr>
        </a:p>
      </dsp:txBody>
      <dsp:txXfrm>
        <a:off x="201377" y="22015"/>
        <a:ext cx="2279831" cy="707620"/>
      </dsp:txXfrm>
    </dsp:sp>
    <dsp:sp modelId="{5E6C7F49-7119-4532-817B-5DB424D0C585}">
      <dsp:nvSpPr>
        <dsp:cNvPr id="0" name=""/>
        <dsp:cNvSpPr/>
      </dsp:nvSpPr>
      <dsp:spPr>
        <a:xfrm>
          <a:off x="411748" y="751650"/>
          <a:ext cx="114683" cy="447620"/>
        </a:xfrm>
        <a:custGeom>
          <a:avLst/>
          <a:gdLst/>
          <a:ahLst/>
          <a:cxnLst/>
          <a:rect l="0" t="0" r="0" b="0"/>
          <a:pathLst>
            <a:path>
              <a:moveTo>
                <a:pt x="0" y="0"/>
              </a:moveTo>
              <a:lnTo>
                <a:pt x="0" y="447620"/>
              </a:lnTo>
              <a:lnTo>
                <a:pt x="114683" y="447620"/>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272A7277-624E-48F3-B3AF-AD1ED87D082C}">
      <dsp:nvSpPr>
        <dsp:cNvPr id="0" name=""/>
        <dsp:cNvSpPr/>
      </dsp:nvSpPr>
      <dsp:spPr>
        <a:xfrm>
          <a:off x="526432" y="823445"/>
          <a:ext cx="1671970" cy="751650"/>
        </a:xfrm>
        <a:prstGeom prst="roundRect">
          <a:avLst>
            <a:gd name="adj" fmla="val 10000"/>
          </a:avLst>
        </a:prstGeom>
        <a:solidFill>
          <a:schemeClr val="lt1">
            <a:alpha val="90000"/>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22860" tIns="15240" rIns="22860" bIns="15240" numCol="1" spcCol="1270" anchor="ctr" anchorCtr="0">
          <a:noAutofit/>
        </a:bodyPr>
        <a:lstStyle/>
        <a:p>
          <a:pPr marL="0" lvl="0" indent="0" algn="ctr" defTabSz="533400">
            <a:lnSpc>
              <a:spcPct val="90000"/>
            </a:lnSpc>
            <a:spcBef>
              <a:spcPct val="0"/>
            </a:spcBef>
            <a:spcAft>
              <a:spcPct val="35000"/>
            </a:spcAft>
            <a:buFont typeface="Arial" panose="020B0604020202020204" pitchFamily="34" charset="0"/>
            <a:buNone/>
          </a:pPr>
          <a:r>
            <a:rPr lang="en-GB" sz="1200" kern="1200" dirty="0">
              <a:latin typeface="+mn-lt"/>
            </a:rPr>
            <a:t>Influence of policy, guidance and evidence</a:t>
          </a:r>
        </a:p>
      </dsp:txBody>
      <dsp:txXfrm>
        <a:off x="548447" y="845460"/>
        <a:ext cx="1627940" cy="707620"/>
      </dsp:txXfrm>
    </dsp:sp>
    <dsp:sp modelId="{D30B312D-3E95-49EA-9C4C-12994DDAF378}">
      <dsp:nvSpPr>
        <dsp:cNvPr id="0" name=""/>
        <dsp:cNvSpPr/>
      </dsp:nvSpPr>
      <dsp:spPr>
        <a:xfrm>
          <a:off x="411748" y="751650"/>
          <a:ext cx="114683" cy="1403366"/>
        </a:xfrm>
        <a:custGeom>
          <a:avLst/>
          <a:gdLst/>
          <a:ahLst/>
          <a:cxnLst/>
          <a:rect l="0" t="0" r="0" b="0"/>
          <a:pathLst>
            <a:path>
              <a:moveTo>
                <a:pt x="0" y="0"/>
              </a:moveTo>
              <a:lnTo>
                <a:pt x="0" y="1403366"/>
              </a:lnTo>
              <a:lnTo>
                <a:pt x="114683" y="1403366"/>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D886DBB5-4943-4893-A523-FDBD7D9032E3}">
      <dsp:nvSpPr>
        <dsp:cNvPr id="0" name=""/>
        <dsp:cNvSpPr/>
      </dsp:nvSpPr>
      <dsp:spPr>
        <a:xfrm>
          <a:off x="526432" y="1779191"/>
          <a:ext cx="1699029" cy="751650"/>
        </a:xfrm>
        <a:prstGeom prst="roundRect">
          <a:avLst>
            <a:gd name="adj" fmla="val 10000"/>
          </a:avLst>
        </a:prstGeom>
        <a:solidFill>
          <a:schemeClr val="lt1">
            <a:alpha val="90000"/>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22860" tIns="15240" rIns="22860" bIns="15240" numCol="1" spcCol="1270" anchor="ctr" anchorCtr="0">
          <a:noAutofit/>
        </a:bodyPr>
        <a:lstStyle/>
        <a:p>
          <a:pPr marL="0" lvl="0" indent="0" algn="ctr" defTabSz="533400">
            <a:lnSpc>
              <a:spcPct val="90000"/>
            </a:lnSpc>
            <a:spcBef>
              <a:spcPct val="0"/>
            </a:spcBef>
            <a:spcAft>
              <a:spcPct val="35000"/>
            </a:spcAft>
            <a:buFont typeface="Arial" panose="020B0604020202020204" pitchFamily="34" charset="0"/>
            <a:buNone/>
          </a:pPr>
          <a:r>
            <a:rPr lang="en-GB" sz="1200" kern="1200" dirty="0">
              <a:latin typeface="+mn-lt"/>
            </a:rPr>
            <a:t>Public engagement in delivery and planning</a:t>
          </a:r>
        </a:p>
      </dsp:txBody>
      <dsp:txXfrm>
        <a:off x="548447" y="1801206"/>
        <a:ext cx="1654999" cy="707620"/>
      </dsp:txXfrm>
    </dsp:sp>
    <dsp:sp modelId="{115D8ED2-5F87-49D2-A9C9-7DDF1338D562}">
      <dsp:nvSpPr>
        <dsp:cNvPr id="0" name=""/>
        <dsp:cNvSpPr/>
      </dsp:nvSpPr>
      <dsp:spPr>
        <a:xfrm>
          <a:off x="411748" y="751650"/>
          <a:ext cx="114683" cy="2342929"/>
        </a:xfrm>
        <a:custGeom>
          <a:avLst/>
          <a:gdLst/>
          <a:ahLst/>
          <a:cxnLst/>
          <a:rect l="0" t="0" r="0" b="0"/>
          <a:pathLst>
            <a:path>
              <a:moveTo>
                <a:pt x="0" y="0"/>
              </a:moveTo>
              <a:lnTo>
                <a:pt x="0" y="2342929"/>
              </a:lnTo>
              <a:lnTo>
                <a:pt x="114683" y="2342929"/>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FE33C1CB-E965-45AC-B9C6-DAB8B4AF0D25}">
      <dsp:nvSpPr>
        <dsp:cNvPr id="0" name=""/>
        <dsp:cNvSpPr/>
      </dsp:nvSpPr>
      <dsp:spPr>
        <a:xfrm>
          <a:off x="526432" y="2718754"/>
          <a:ext cx="1671970" cy="751650"/>
        </a:xfrm>
        <a:prstGeom prst="roundRect">
          <a:avLst>
            <a:gd name="adj" fmla="val 10000"/>
          </a:avLst>
        </a:prstGeom>
        <a:solidFill>
          <a:schemeClr val="lt1">
            <a:alpha val="90000"/>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22860" tIns="15240" rIns="22860" bIns="15240" numCol="1" spcCol="1270" anchor="ctr" anchorCtr="0">
          <a:noAutofit/>
        </a:bodyPr>
        <a:lstStyle/>
        <a:p>
          <a:pPr marL="0" lvl="0" indent="0" algn="ctr" defTabSz="533400">
            <a:lnSpc>
              <a:spcPct val="90000"/>
            </a:lnSpc>
            <a:spcBef>
              <a:spcPct val="0"/>
            </a:spcBef>
            <a:spcAft>
              <a:spcPct val="35000"/>
            </a:spcAft>
            <a:buFont typeface="Arial" panose="020B0604020202020204" pitchFamily="34" charset="0"/>
            <a:buNone/>
          </a:pPr>
          <a:r>
            <a:rPr lang="en-GB" sz="1200" kern="1200" dirty="0">
              <a:latin typeface="+mn-lt"/>
            </a:rPr>
            <a:t>Support workforce reflective of local population</a:t>
          </a:r>
        </a:p>
      </dsp:txBody>
      <dsp:txXfrm>
        <a:off x="548447" y="2740769"/>
        <a:ext cx="1627940" cy="707620"/>
      </dsp:txXfrm>
    </dsp:sp>
    <dsp:sp modelId="{B64C674D-38DB-4EC8-AA37-BD5FBF9A6BDB}">
      <dsp:nvSpPr>
        <dsp:cNvPr id="0" name=""/>
        <dsp:cNvSpPr/>
      </dsp:nvSpPr>
      <dsp:spPr>
        <a:xfrm>
          <a:off x="411748" y="751650"/>
          <a:ext cx="114683" cy="3282491"/>
        </a:xfrm>
        <a:custGeom>
          <a:avLst/>
          <a:gdLst/>
          <a:ahLst/>
          <a:cxnLst/>
          <a:rect l="0" t="0" r="0" b="0"/>
          <a:pathLst>
            <a:path>
              <a:moveTo>
                <a:pt x="0" y="0"/>
              </a:moveTo>
              <a:lnTo>
                <a:pt x="0" y="3282491"/>
              </a:lnTo>
              <a:lnTo>
                <a:pt x="114683" y="3282491"/>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93D2D11F-964B-4154-9CA4-9EE7EBA239FB}">
      <dsp:nvSpPr>
        <dsp:cNvPr id="0" name=""/>
        <dsp:cNvSpPr/>
      </dsp:nvSpPr>
      <dsp:spPr>
        <a:xfrm>
          <a:off x="526432" y="3658316"/>
          <a:ext cx="1677454" cy="751650"/>
        </a:xfrm>
        <a:prstGeom prst="roundRect">
          <a:avLst>
            <a:gd name="adj" fmla="val 10000"/>
          </a:avLst>
        </a:prstGeom>
        <a:solidFill>
          <a:schemeClr val="lt1">
            <a:alpha val="90000"/>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22860" tIns="15240" rIns="22860" bIns="15240" numCol="1" spcCol="1270" anchor="ctr" anchorCtr="0">
          <a:noAutofit/>
        </a:bodyPr>
        <a:lstStyle/>
        <a:p>
          <a:pPr marL="0" lvl="0" indent="0" algn="ctr" defTabSz="533400">
            <a:lnSpc>
              <a:spcPct val="90000"/>
            </a:lnSpc>
            <a:spcBef>
              <a:spcPct val="0"/>
            </a:spcBef>
            <a:spcAft>
              <a:spcPct val="35000"/>
            </a:spcAft>
            <a:buFont typeface="Arial" panose="020B0604020202020204" pitchFamily="34" charset="0"/>
            <a:buNone/>
          </a:pPr>
          <a:r>
            <a:rPr lang="en-GB" sz="1200" kern="1200" dirty="0">
              <a:latin typeface="+mn-lt"/>
            </a:rPr>
            <a:t>Engagement across the organisation</a:t>
          </a:r>
        </a:p>
      </dsp:txBody>
      <dsp:txXfrm>
        <a:off x="548447" y="3680331"/>
        <a:ext cx="1633424" cy="707620"/>
      </dsp:txXfrm>
    </dsp:sp>
    <dsp:sp modelId="{56DCDAFD-FBF4-4A86-997E-ED464D0FE3F9}">
      <dsp:nvSpPr>
        <dsp:cNvPr id="0" name=""/>
        <dsp:cNvSpPr/>
      </dsp:nvSpPr>
      <dsp:spPr>
        <a:xfrm>
          <a:off x="411748" y="751650"/>
          <a:ext cx="114683" cy="4194784"/>
        </a:xfrm>
        <a:custGeom>
          <a:avLst/>
          <a:gdLst/>
          <a:ahLst/>
          <a:cxnLst/>
          <a:rect l="0" t="0" r="0" b="0"/>
          <a:pathLst>
            <a:path>
              <a:moveTo>
                <a:pt x="0" y="0"/>
              </a:moveTo>
              <a:lnTo>
                <a:pt x="0" y="4194784"/>
              </a:lnTo>
              <a:lnTo>
                <a:pt x="114683" y="4194784"/>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FC4E13CF-FE5D-4D47-B473-345FEB8B79F7}">
      <dsp:nvSpPr>
        <dsp:cNvPr id="0" name=""/>
        <dsp:cNvSpPr/>
      </dsp:nvSpPr>
      <dsp:spPr>
        <a:xfrm>
          <a:off x="526432" y="4570609"/>
          <a:ext cx="1675855" cy="751650"/>
        </a:xfrm>
        <a:prstGeom prst="roundRect">
          <a:avLst>
            <a:gd name="adj" fmla="val 10000"/>
          </a:avLst>
        </a:prstGeom>
        <a:solidFill>
          <a:schemeClr val="lt1">
            <a:alpha val="90000"/>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22860" tIns="15240" rIns="22860" bIns="15240" numCol="1" spcCol="1270" anchor="ctr" anchorCtr="0">
          <a:noAutofit/>
        </a:bodyPr>
        <a:lstStyle/>
        <a:p>
          <a:pPr marL="0" lvl="0" indent="0" algn="ctr" defTabSz="533400">
            <a:lnSpc>
              <a:spcPct val="90000"/>
            </a:lnSpc>
            <a:spcBef>
              <a:spcPct val="0"/>
            </a:spcBef>
            <a:spcAft>
              <a:spcPct val="35000"/>
            </a:spcAft>
            <a:buNone/>
          </a:pPr>
          <a:r>
            <a:rPr lang="en-GB" sz="1200" kern="1200" dirty="0">
              <a:latin typeface="+mn-lt"/>
            </a:rPr>
            <a:t>Network and system-level engagement</a:t>
          </a:r>
          <a:endParaRPr lang="en-GB" sz="1200" kern="1200">
            <a:latin typeface="+mn-lt"/>
          </a:endParaRPr>
        </a:p>
      </dsp:txBody>
      <dsp:txXfrm>
        <a:off x="548447" y="4592624"/>
        <a:ext cx="1631825" cy="707620"/>
      </dsp:txXfrm>
    </dsp:sp>
  </dsp:spTree>
</dsp:drawing>
</file>

<file path=xl/diagrams/layout1.xml><?xml version="1.0" encoding="utf-8"?>
<dgm:layoutDef xmlns:dgm="http://schemas.openxmlformats.org/drawingml/2006/diagram" xmlns:a="http://schemas.openxmlformats.org/drawingml/2006/main" uniqueId="urn:microsoft.com/office/officeart/2005/8/layout/hierarchy3">
  <dgm:title val=""/>
  <dgm:desc val=""/>
  <dgm:catLst>
    <dgm:cat type="hierarchy" pri="7000"/>
    <dgm:cat type="list" pri="23000"/>
    <dgm:cat type="relationship" pri="15000"/>
    <dgm:cat type="convert" pri="7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Lst>
      <dgm:cxnLst>
        <dgm:cxn modelId="4" srcId="0" destId="1" srcOrd="0" destOrd="0"/>
        <dgm:cxn modelId="5" srcId="1" destId="11" srcOrd="0" destOrd="0"/>
        <dgm:cxn modelId="6" srcId="1" destId="12" srcOrd="1" destOrd="0"/>
        <dgm:cxn modelId="7" srcId="0" destId="2" srcOrd="1" destOrd="0"/>
        <dgm:cxn modelId="8" srcId="2" destId="21" srcOrd="0" destOrd="0"/>
        <dgm:cxn modelId="9" srcId="2" destId="2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diagram">
    <dgm:varLst>
      <dgm:chPref val="1"/>
      <dgm:dir/>
      <dgm:animOne val="branch"/>
      <dgm:animLvl val="lvl"/>
      <dgm:resizeHandles/>
    </dgm:varLst>
    <dgm:choose name="Name0">
      <dgm:if name="Name1" func="var" arg="dir" op="equ" val="norm">
        <dgm:alg type="hierChild">
          <dgm:param type="linDir" val="fromL"/>
        </dgm:alg>
      </dgm:if>
      <dgm:else name="Name2">
        <dgm:alg type="hierChild">
          <dgm:param type="linDir" val="fromR"/>
        </dgm:alg>
      </dgm:else>
    </dgm:choose>
    <dgm:shape xmlns:r="http://schemas.openxmlformats.org/officeDocument/2006/relationships" r:blip="">
      <dgm:adjLst/>
    </dgm:shape>
    <dgm:presOf/>
    <dgm:constrLst>
      <dgm:constr type="primFontSz" for="des" forName="rootText" op="equ" val="65"/>
      <dgm:constr type="primFontSz" for="des" forName="childText" op="equ" val="65"/>
      <dgm:constr type="w" for="des" forName="rootComposite" refType="w"/>
      <dgm:constr type="h" for="des" forName="rootComposite" refType="w" fact="0.5"/>
      <dgm:constr type="w" for="des" forName="childText" refType="w" refFor="des" refForName="rootComposite" fact="0.8"/>
      <dgm:constr type="h" for="des" forName="childText" refType="h" refFor="des" refForName="rootComposite"/>
      <dgm:constr type="sibSp" refType="w" refFor="des" refForName="rootComposite" fact="0.25"/>
      <dgm:constr type="sibSp" for="des" forName="childShape" refType="h" refFor="des" refForName="childText" fact="0.25"/>
      <dgm:constr type="sp" for="des" forName="root" refType="h" refFor="des" refForName="childText" fact="0.25"/>
    </dgm:constrLst>
    <dgm:ruleLst/>
    <dgm:forEach name="Name3" axis="ch">
      <dgm:forEach name="Name4" axis="self" ptType="node" cnt="1">
        <dgm:layoutNode name="root">
          <dgm:choose name="Name5">
            <dgm:if name="Name6" func="var" arg="dir" op="equ" val="norm">
              <dgm:alg type="hierRoot">
                <dgm:param type="hierAlign" val="tL"/>
              </dgm:alg>
            </dgm:if>
            <dgm:else name="Name7">
              <dgm:alg type="hierRoot">
                <dgm:param type="hierAlign" val="tR"/>
              </dgm:alg>
            </dgm:else>
          </dgm:choose>
          <dgm:shape xmlns:r="http://schemas.openxmlformats.org/officeDocument/2006/relationships" r:blip="">
            <dgm:adjLst/>
          </dgm:shape>
          <dgm:presOf/>
          <dgm:constrLst>
            <dgm:constr type="alignOff" val="0.2"/>
          </dgm:constrLst>
          <dgm:ruleLst/>
          <dgm:layoutNode name="rootComposite">
            <dgm:alg type="composite"/>
            <dgm:shape xmlns:r="http://schemas.openxmlformats.org/officeDocument/2006/relationships" r:blip="">
              <dgm:adjLst/>
            </dgm:shape>
            <dgm:presOf axis="self" ptType="node" cnt="1"/>
            <dgm:choose name="Name8">
              <dgm:if name="Name9" func="var" arg="dir" op="equ" val="norm">
                <dgm:constrLst>
                  <dgm:constr type="l" for="ch" forName="rootText"/>
                  <dgm:constr type="t" for="ch" forName="rootText"/>
                  <dgm:constr type="w" for="ch" forName="rootText" refType="w"/>
                  <dgm:constr type="h" for="ch" forName="rootText" refType="h"/>
                  <dgm:constr type="l" for="ch" forName="rootConnector"/>
                  <dgm:constr type="t" for="ch" forName="rootConnector"/>
                  <dgm:constr type="w" for="ch" forName="rootConnector" refType="w" refFor="ch" refForName="rootText" fact="0.2"/>
                  <dgm:constr type="h" for="ch" forName="rootConnector" refType="h" refFor="ch" refForName="rootText"/>
                </dgm:constrLst>
              </dgm:if>
              <dgm:else name="Name10">
                <dgm:constrLst>
                  <dgm:constr type="l" for="ch" forName="rootText"/>
                  <dgm:constr type="t" for="ch" forName="rootText"/>
                  <dgm:constr type="w" for="ch" forName="rootText" refType="w"/>
                  <dgm:constr type="h" for="ch" forName="rootText" refType="h"/>
                  <dgm:constr type="r" for="ch" forName="rootConnector" refType="w"/>
                  <dgm:constr type="t" for="ch" forName="rootConnector"/>
                  <dgm:constr type="w" for="ch" forName="rootConnector" refType="w" refFor="ch" refForName="rootText" fact="0.2"/>
                  <dgm:constr type="h" for="ch" forName="rootConnector" refType="h" refFor="ch" refForName="rootText"/>
                </dgm:constrLst>
              </dgm:else>
            </dgm:choose>
            <dgm:ruleLst/>
            <dgm:layoutNode name="rootText" styleLbl="node1">
              <dgm:alg type="tx"/>
              <dgm:shape xmlns:r="http://schemas.openxmlformats.org/officeDocument/2006/relationships" type="roundRect" r:blip="">
                <dgm:adjLst>
                  <dgm:adj idx="1" val="0.1"/>
                </dgm:adjLst>
              </dgm:shape>
              <dgm:presOf axis="self" ptType="node" cnt="1"/>
              <dgm:constrLst>
                <dgm:constr type="tMarg" refType="primFontSz" fact="0.1"/>
                <dgm:constr type="bMarg" refType="primFontSz" fact="0.1"/>
                <dgm:constr type="lMarg" refType="primFontSz" fact="0.15"/>
                <dgm:constr type="rMarg" refType="primFontSz" fact="0.15"/>
              </dgm:constrLst>
              <dgm:ruleLst>
                <dgm:rule type="primFontSz" val="5" fact="NaN" max="NaN"/>
              </dgm:ruleLst>
            </dgm:layoutNode>
            <dgm:layoutNode name="rootConnector" moveWith="rootText">
              <dgm:alg type="sp"/>
              <dgm:shape xmlns:r="http://schemas.openxmlformats.org/officeDocument/2006/relationships" type="roundRect" r:blip="" hideGeom="1">
                <dgm:adjLst>
                  <dgm:adj idx="1" val="0.1"/>
                </dgm:adjLst>
              </dgm:shape>
              <dgm:presOf axis="self" ptType="node" cnt="1"/>
              <dgm:constrLst/>
              <dgm:ruleLst/>
            </dgm:layoutNode>
          </dgm:layoutNode>
          <dgm:layoutNode name="childShape">
            <dgm:alg type="hierChild">
              <dgm:param type="chAlign" val="l"/>
              <dgm:param type="linDir" val="fromT"/>
            </dgm:alg>
            <dgm:shape xmlns:r="http://schemas.openxmlformats.org/officeDocument/2006/relationships" r:blip="">
              <dgm:adjLst/>
            </dgm:shape>
            <dgm:presOf/>
            <dgm:constrLst/>
            <dgm:ruleLst/>
            <dgm:forEach name="Name11" axis="ch">
              <dgm:forEach name="Name12" axis="self" ptType="parTrans" cnt="1">
                <dgm:layoutNode name="Name13">
                  <dgm:choose name="Name14">
                    <dgm:if name="Name15" func="var" arg="dir" op="equ" val="norm">
                      <dgm:alg type="conn">
                        <dgm:param type="dim" val="1D"/>
                        <dgm:param type="endSty" val="noArr"/>
                        <dgm:param type="connRout" val="bend"/>
                        <dgm:param type="srcNode" val="rootConnector"/>
                        <dgm:param type="begPts" val="bCtr"/>
                        <dgm:param type="endPts" val="midL"/>
                      </dgm:alg>
                    </dgm:if>
                    <dgm:else name="Name16">
                      <dgm:alg type="conn">
                        <dgm:param type="dim" val="1D"/>
                        <dgm:param type="endSty" val="noArr"/>
                        <dgm:param type="connRout" val="bend"/>
                        <dgm:param type="srcNode" val="rootConnector"/>
                        <dgm:param type="begPts" val="bCtr"/>
                        <dgm:param type="endPts" val="midR"/>
                      </dgm:alg>
                    </dgm:else>
                  </dgm:choose>
                  <dgm:shape xmlns:r="http://schemas.openxmlformats.org/officeDocument/2006/relationships" type="conn" r:blip="">
                    <dgm:adjLst/>
                  </dgm:shape>
                  <dgm:presOf axis="self"/>
                  <dgm:constrLst>
                    <dgm:constr type="begPad"/>
                    <dgm:constr type="endPad"/>
                  </dgm:constrLst>
                  <dgm:ruleLst/>
                </dgm:layoutNode>
              </dgm:forEach>
              <dgm:forEach name="Name17" axis="self" ptType="node">
                <dgm:layoutNode name="childText" styleLbl="bgAcc1">
                  <dgm:varLst>
                    <dgm:bulletEnabled val="1"/>
                  </dgm:varLst>
                  <dgm:alg type="tx"/>
                  <dgm:shape xmlns:r="http://schemas.openxmlformats.org/officeDocument/2006/relationships" type="roundRect" r:blip="">
                    <dgm:adjLst>
                      <dgm:adj idx="1" val="0.1"/>
                    </dgm:adjLst>
                  </dgm:shape>
                  <dgm:presOf axis="self desOrSelf" ptType="node node" st="1 1" cnt="1 0"/>
                  <dgm:constrLst>
                    <dgm:constr type="tMarg" refType="primFontSz" fact="0.1"/>
                    <dgm:constr type="bMarg" refType="primFontSz" fact="0.1"/>
                    <dgm:constr type="lMarg" refType="primFontSz" fact="0.15"/>
                    <dgm:constr type="rMarg" refType="primFontSz" fact="0.15"/>
                  </dgm:constrLst>
                  <dgm:ruleLst>
                    <dgm:rule type="primFontSz" val="5" fact="NaN" max="NaN"/>
                  </dgm:ruleLst>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Matrix Design'!A1"/><Relationship Id="rId2" Type="http://schemas.openxmlformats.org/officeDocument/2006/relationships/hyperlink" Target="#Introduction!A1"/><Relationship Id="rId1" Type="http://schemas.openxmlformats.org/officeDocument/2006/relationships/hyperlink" Target="#'Using the matrix'!A1"/><Relationship Id="rId6" Type="http://schemas.openxmlformats.org/officeDocument/2006/relationships/hyperlink" Target="#'Development &amp; Progression'!A1"/><Relationship Id="rId5" Type="http://schemas.openxmlformats.org/officeDocument/2006/relationships/hyperlink" Target="#Deployment!A1"/><Relationship Id="rId4" Type="http://schemas.openxmlformats.org/officeDocument/2006/relationships/hyperlink" Target="#'Workforce Planning'!A1"/></Relationships>
</file>

<file path=xl/drawings/_rels/drawing3.xml.rels><?xml version="1.0" encoding="UTF-8" standalone="yes"?>
<Relationships xmlns="http://schemas.openxmlformats.org/package/2006/relationships"><Relationship Id="rId8" Type="http://schemas.openxmlformats.org/officeDocument/2006/relationships/hyperlink" Target="#'Matrix Design'!A1"/><Relationship Id="rId3" Type="http://schemas.openxmlformats.org/officeDocument/2006/relationships/diagramQuickStyle" Target="../diagrams/quickStyle1.xml"/><Relationship Id="rId7" Type="http://schemas.openxmlformats.org/officeDocument/2006/relationships/hyperlink" Target="#Introduction!A1"/><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hyperlink" Target="#'Using the matrix'!A1"/><Relationship Id="rId11" Type="http://schemas.openxmlformats.org/officeDocument/2006/relationships/hyperlink" Target="#'Development &amp; Progression'!A1"/><Relationship Id="rId5" Type="http://schemas.microsoft.com/office/2007/relationships/diagramDrawing" Target="../diagrams/drawing1.xml"/><Relationship Id="rId10" Type="http://schemas.openxmlformats.org/officeDocument/2006/relationships/hyperlink" Target="#Deployment!A1"/><Relationship Id="rId4" Type="http://schemas.openxmlformats.org/officeDocument/2006/relationships/diagramColors" Target="../diagrams/colors1.xml"/><Relationship Id="rId9" Type="http://schemas.openxmlformats.org/officeDocument/2006/relationships/hyperlink" Target="#'Workforce Planning'!A1"/></Relationships>
</file>

<file path=xl/drawings/_rels/drawing4.xml.rels><?xml version="1.0" encoding="UTF-8" standalone="yes"?>
<Relationships xmlns="http://schemas.openxmlformats.org/package/2006/relationships"><Relationship Id="rId3" Type="http://schemas.openxmlformats.org/officeDocument/2006/relationships/hyperlink" Target="#'Using the matrix'!A1"/><Relationship Id="rId2" Type="http://schemas.openxmlformats.org/officeDocument/2006/relationships/hyperlink" Target="#'Matrix Design'!A1"/><Relationship Id="rId1" Type="http://schemas.openxmlformats.org/officeDocument/2006/relationships/hyperlink" Target="#Introduction!A1"/><Relationship Id="rId6" Type="http://schemas.openxmlformats.org/officeDocument/2006/relationships/hyperlink" Target="#'Development &amp; Progression'!A1"/><Relationship Id="rId5" Type="http://schemas.openxmlformats.org/officeDocument/2006/relationships/hyperlink" Target="#Deployment!A1"/><Relationship Id="rId4" Type="http://schemas.openxmlformats.org/officeDocument/2006/relationships/hyperlink" Target="#'Workforce Planning'!A1"/></Relationships>
</file>

<file path=xl/drawings/_rels/drawing5.xml.rels><?xml version="1.0" encoding="UTF-8" standalone="yes"?>
<Relationships xmlns="http://schemas.openxmlformats.org/package/2006/relationships"><Relationship Id="rId3" Type="http://schemas.openxmlformats.org/officeDocument/2006/relationships/hyperlink" Target="#'Matrix Design'!A1"/><Relationship Id="rId2" Type="http://schemas.openxmlformats.org/officeDocument/2006/relationships/hyperlink" Target="#Introduction!A1"/><Relationship Id="rId1" Type="http://schemas.openxmlformats.org/officeDocument/2006/relationships/hyperlink" Target="#'Using the matrix'!A1"/><Relationship Id="rId6" Type="http://schemas.openxmlformats.org/officeDocument/2006/relationships/hyperlink" Target="#'Development &amp; Progression'!A1"/><Relationship Id="rId5" Type="http://schemas.openxmlformats.org/officeDocument/2006/relationships/hyperlink" Target="#Deployment!A1"/><Relationship Id="rId4" Type="http://schemas.openxmlformats.org/officeDocument/2006/relationships/hyperlink" Target="#'Workforce Planning'!A1"/></Relationships>
</file>

<file path=xl/drawings/_rels/drawing6.xml.rels><?xml version="1.0" encoding="UTF-8" standalone="yes"?>
<Relationships xmlns="http://schemas.openxmlformats.org/package/2006/relationships"><Relationship Id="rId3" Type="http://schemas.openxmlformats.org/officeDocument/2006/relationships/hyperlink" Target="#'Matrix Design'!A1"/><Relationship Id="rId2" Type="http://schemas.openxmlformats.org/officeDocument/2006/relationships/hyperlink" Target="#Introduction!A1"/><Relationship Id="rId1" Type="http://schemas.openxmlformats.org/officeDocument/2006/relationships/hyperlink" Target="#'Using the matrix'!A1"/><Relationship Id="rId6" Type="http://schemas.openxmlformats.org/officeDocument/2006/relationships/hyperlink" Target="#'Development &amp; Progression'!A1"/><Relationship Id="rId5" Type="http://schemas.openxmlformats.org/officeDocument/2006/relationships/hyperlink" Target="#Deployment!A1"/><Relationship Id="rId4" Type="http://schemas.openxmlformats.org/officeDocument/2006/relationships/hyperlink" Target="#'Workforce Planning'!A1"/></Relationships>
</file>

<file path=xl/drawings/_rels/drawing7.xml.rels><?xml version="1.0" encoding="UTF-8" standalone="yes"?>
<Relationships xmlns="http://schemas.openxmlformats.org/package/2006/relationships"><Relationship Id="rId3" Type="http://schemas.openxmlformats.org/officeDocument/2006/relationships/hyperlink" Target="#'Matrix Design'!A1"/><Relationship Id="rId2" Type="http://schemas.openxmlformats.org/officeDocument/2006/relationships/hyperlink" Target="#Introduction!A1"/><Relationship Id="rId1" Type="http://schemas.openxmlformats.org/officeDocument/2006/relationships/hyperlink" Target="#'Using the matrix'!A1"/><Relationship Id="rId6" Type="http://schemas.openxmlformats.org/officeDocument/2006/relationships/hyperlink" Target="#'Development &amp; Progression'!A1"/><Relationship Id="rId5" Type="http://schemas.openxmlformats.org/officeDocument/2006/relationships/hyperlink" Target="#Deployment!A1"/><Relationship Id="rId4" Type="http://schemas.openxmlformats.org/officeDocument/2006/relationships/hyperlink" Target="#'Workforce Planning'!A1"/></Relationships>
</file>

<file path=xl/drawings/_rels/drawing8.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23456</xdr:rowOff>
    </xdr:from>
    <xdr:to>
      <xdr:col>0</xdr:col>
      <xdr:colOff>14253176</xdr:colOff>
      <xdr:row>0</xdr:row>
      <xdr:rowOff>3531515</xdr:rowOff>
    </xdr:to>
    <xdr:pic>
      <xdr:nvPicPr>
        <xdr:cNvPr id="2" name="Picture 1">
          <a:extLst>
            <a:ext uri="{FF2B5EF4-FFF2-40B4-BE49-F238E27FC236}">
              <a16:creationId xmlns:a16="http://schemas.microsoft.com/office/drawing/2014/main" id="{2D476450-7644-4D18-B71C-B7BE5530BD8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23456"/>
          <a:ext cx="14253176" cy="3508059"/>
        </a:xfrm>
        <a:prstGeom prst="rect">
          <a:avLst/>
        </a:prstGeom>
      </xdr:spPr>
    </xdr:pic>
    <xdr:clientData/>
  </xdr:twoCellAnchor>
  <xdr:twoCellAnchor>
    <xdr:from>
      <xdr:col>0</xdr:col>
      <xdr:colOff>0</xdr:colOff>
      <xdr:row>0</xdr:row>
      <xdr:rowOff>3595473</xdr:rowOff>
    </xdr:from>
    <xdr:to>
      <xdr:col>1</xdr:col>
      <xdr:colOff>0</xdr:colOff>
      <xdr:row>10</xdr:row>
      <xdr:rowOff>0</xdr:rowOff>
    </xdr:to>
    <xdr:sp macro="" textlink="">
      <xdr:nvSpPr>
        <xdr:cNvPr id="4" name="TextBox 3">
          <a:extLst>
            <a:ext uri="{FF2B5EF4-FFF2-40B4-BE49-F238E27FC236}">
              <a16:creationId xmlns:a16="http://schemas.microsoft.com/office/drawing/2014/main" id="{15E27441-F1E7-47F8-81EF-2E7D4BFD9087}"/>
            </a:ext>
          </a:extLst>
        </xdr:cNvPr>
        <xdr:cNvSpPr txBox="1"/>
      </xdr:nvSpPr>
      <xdr:spPr>
        <a:xfrm>
          <a:off x="0" y="3595473"/>
          <a:ext cx="15669054" cy="170763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i="1">
              <a:latin typeface="Arial" panose="020B0604020202020204" pitchFamily="34" charset="0"/>
              <a:cs typeface="Arial" panose="020B0604020202020204" pitchFamily="34" charset="0"/>
            </a:rPr>
            <a:t>© 2025 Sheffield Hallam University. </a:t>
          </a:r>
        </a:p>
        <a:p>
          <a:endParaRPr lang="en-GB" sz="1100" i="1">
            <a:latin typeface="Arial" panose="020B0604020202020204" pitchFamily="34" charset="0"/>
            <a:cs typeface="Arial" panose="020B0604020202020204" pitchFamily="34" charset="0"/>
          </a:endParaRPr>
        </a:p>
        <a:p>
          <a:r>
            <a:rPr lang="en-GB" sz="1100" i="1">
              <a:latin typeface="Arial" panose="020B0604020202020204" pitchFamily="34" charset="0"/>
              <a:cs typeface="Arial" panose="020B0604020202020204" pitchFamily="34" charset="0"/>
            </a:rPr>
            <a:t>This Imaging Support Workforce Maturity Matrix (the “Spreadsheet”) has been created to facilitate assessment of critical determinants in the delivery of an effective diagnostic imaging support workforce and to promote critical review and discussion within diagnostic imaging workforce teams (the “Purpose”). </a:t>
          </a:r>
        </a:p>
        <a:p>
          <a:endParaRPr lang="en-GB" sz="1100" i="1">
            <a:latin typeface="Arial" panose="020B0604020202020204" pitchFamily="34" charset="0"/>
            <a:cs typeface="Arial" panose="020B0604020202020204" pitchFamily="34" charset="0"/>
          </a:endParaRPr>
        </a:p>
        <a:p>
          <a:r>
            <a:rPr lang="en-GB" sz="1100" i="1">
              <a:latin typeface="Arial" panose="020B0604020202020204" pitchFamily="34" charset="0"/>
              <a:cs typeface="Arial" panose="020B0604020202020204" pitchFamily="34" charset="0"/>
            </a:rPr>
            <a:t>The Document may be reproduced and/or distributed by anyone, but only for the Purpose and subject to the following conditions: </a:t>
          </a:r>
        </a:p>
        <a:p>
          <a:pPr lvl="1"/>
          <a:r>
            <a:rPr lang="en-GB" sz="1100" i="1">
              <a:latin typeface="Arial" panose="020B0604020202020204" pitchFamily="34" charset="0"/>
              <a:cs typeface="Arial" panose="020B0604020202020204" pitchFamily="34" charset="0"/>
            </a:rPr>
            <a:t>• you may not reproduce or distribute the Spreadsheet for commercial purposes, or to support content for any commercial product or service; </a:t>
          </a:r>
        </a:p>
        <a:p>
          <a:r>
            <a:rPr lang="en-GB" sz="1100" i="1">
              <a:latin typeface="Arial" panose="020B0604020202020204" pitchFamily="34" charset="0"/>
              <a:cs typeface="Arial" panose="020B0604020202020204" pitchFamily="34" charset="0"/>
            </a:rPr>
            <a:t>	and</a:t>
          </a:r>
        </a:p>
        <a:p>
          <a:pPr lvl="1"/>
          <a:r>
            <a:rPr lang="en-GB" sz="1100" i="1">
              <a:latin typeface="Arial" panose="020B0604020202020204" pitchFamily="34" charset="0"/>
              <a:cs typeface="Arial" panose="020B0604020202020204" pitchFamily="34" charset="0"/>
            </a:rPr>
            <a:t>• you may only reproduce or distribute the Spreadsheet in its original form (which shall include examples of the Spreadsheet containing responses in the column headed “Level”) and in its entirety, including this copyright notice and the website address/download link.</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6350</xdr:rowOff>
    </xdr:from>
    <xdr:to>
      <xdr:col>18</xdr:col>
      <xdr:colOff>565150</xdr:colOff>
      <xdr:row>0</xdr:row>
      <xdr:rowOff>704850</xdr:rowOff>
    </xdr:to>
    <xdr:sp macro="" textlink="">
      <xdr:nvSpPr>
        <xdr:cNvPr id="7" name="TextBox 6">
          <a:extLst>
            <a:ext uri="{FF2B5EF4-FFF2-40B4-BE49-F238E27FC236}">
              <a16:creationId xmlns:a16="http://schemas.microsoft.com/office/drawing/2014/main" id="{69642E91-90FD-B46E-B88C-0E88185A75B9}"/>
            </a:ext>
          </a:extLst>
        </xdr:cNvPr>
        <xdr:cNvSpPr txBox="1"/>
      </xdr:nvSpPr>
      <xdr:spPr>
        <a:xfrm>
          <a:off x="19050" y="6350"/>
          <a:ext cx="11601450" cy="6985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GB" sz="1100"/>
        </a:p>
      </xdr:txBody>
    </xdr:sp>
    <xdr:clientData/>
  </xdr:twoCellAnchor>
  <xdr:twoCellAnchor>
    <xdr:from>
      <xdr:col>0</xdr:col>
      <xdr:colOff>0</xdr:colOff>
      <xdr:row>0</xdr:row>
      <xdr:rowOff>674199</xdr:rowOff>
    </xdr:from>
    <xdr:to>
      <xdr:col>18</xdr:col>
      <xdr:colOff>533400</xdr:colOff>
      <xdr:row>0</xdr:row>
      <xdr:rowOff>1528705</xdr:rowOff>
    </xdr:to>
    <xdr:sp macro="" textlink="">
      <xdr:nvSpPr>
        <xdr:cNvPr id="2" name="TextBox 1">
          <a:extLst>
            <a:ext uri="{FF2B5EF4-FFF2-40B4-BE49-F238E27FC236}">
              <a16:creationId xmlns:a16="http://schemas.microsoft.com/office/drawing/2014/main" id="{54AC84AC-F99F-ED89-4FB9-694E4F17640D}"/>
            </a:ext>
          </a:extLst>
        </xdr:cNvPr>
        <xdr:cNvSpPr txBox="1"/>
      </xdr:nvSpPr>
      <xdr:spPr>
        <a:xfrm>
          <a:off x="0" y="674199"/>
          <a:ext cx="11577163" cy="85450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600">
              <a:latin typeface="Arial" panose="020B0604020202020204" pitchFamily="34" charset="0"/>
              <a:cs typeface="Arial" panose="020B0604020202020204" pitchFamily="34" charset="0"/>
            </a:rPr>
            <a:t>The NIHR funded I-SWAP (Imaging – Support Workers and Assistant Practitioner) </a:t>
          </a:r>
        </a:p>
        <a:p>
          <a:r>
            <a:rPr lang="en-GB" sz="1600">
              <a:latin typeface="Arial" panose="020B0604020202020204" pitchFamily="34" charset="0"/>
              <a:cs typeface="Arial" panose="020B0604020202020204" pitchFamily="34" charset="0"/>
            </a:rPr>
            <a:t>project was a mixed methods case study designed to investigate the development, deployment, and contribution of the support workforce to diagnostic imaging activity across England. </a:t>
          </a:r>
        </a:p>
      </xdr:txBody>
    </xdr:sp>
    <xdr:clientData/>
  </xdr:twoCellAnchor>
  <xdr:twoCellAnchor>
    <xdr:from>
      <xdr:col>12</xdr:col>
      <xdr:colOff>562579</xdr:colOff>
      <xdr:row>0</xdr:row>
      <xdr:rowOff>63610</xdr:rowOff>
    </xdr:from>
    <xdr:to>
      <xdr:col>18</xdr:col>
      <xdr:colOff>500096</xdr:colOff>
      <xdr:row>0</xdr:row>
      <xdr:rowOff>600663</xdr:rowOff>
    </xdr:to>
    <xdr:grpSp>
      <xdr:nvGrpSpPr>
        <xdr:cNvPr id="37" name="Group 36">
          <a:hlinkClick xmlns:r="http://schemas.openxmlformats.org/officeDocument/2006/relationships" r:id="rId1"/>
          <a:extLst>
            <a:ext uri="{FF2B5EF4-FFF2-40B4-BE49-F238E27FC236}">
              <a16:creationId xmlns:a16="http://schemas.microsoft.com/office/drawing/2014/main" id="{CAEE61DB-00D9-AFDF-CA8C-6076F2187005}"/>
            </a:ext>
          </a:extLst>
        </xdr:cNvPr>
        <xdr:cNvGrpSpPr/>
      </xdr:nvGrpSpPr>
      <xdr:grpSpPr>
        <a:xfrm>
          <a:off x="7891919" y="63610"/>
          <a:ext cx="3566837" cy="537053"/>
          <a:chOff x="16154400" y="360000"/>
          <a:chExt cx="2376110" cy="337872"/>
        </a:xfrm>
      </xdr:grpSpPr>
      <xdr:sp macro="" textlink="">
        <xdr:nvSpPr>
          <xdr:cNvPr id="15" name="Oval 14">
            <a:hlinkClick xmlns:r="http://schemas.openxmlformats.org/officeDocument/2006/relationships" r:id="rId2"/>
            <a:extLst>
              <a:ext uri="{FF2B5EF4-FFF2-40B4-BE49-F238E27FC236}">
                <a16:creationId xmlns:a16="http://schemas.microsoft.com/office/drawing/2014/main" id="{C2934008-A748-4125-9036-91E0E444F1EF}"/>
              </a:ext>
            </a:extLst>
          </xdr:cNvPr>
          <xdr:cNvSpPr/>
        </xdr:nvSpPr>
        <xdr:spPr>
          <a:xfrm>
            <a:off x="16154400" y="362116"/>
            <a:ext cx="382306" cy="335756"/>
          </a:xfrm>
          <a:prstGeom prst="ellipse">
            <a:avLst/>
          </a:prstGeom>
          <a:solidFill>
            <a:srgbClr val="8A1538"/>
          </a:solidFill>
          <a:ln>
            <a:solidFill>
              <a:srgbClr val="8A1538"/>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700"/>
              <a:t>Intro</a:t>
            </a:r>
          </a:p>
        </xdr:txBody>
      </xdr:sp>
      <xdr:sp macro="" textlink="">
        <xdr:nvSpPr>
          <xdr:cNvPr id="25" name="Oval 24">
            <a:hlinkClick xmlns:r="http://schemas.openxmlformats.org/officeDocument/2006/relationships" r:id="rId3"/>
            <a:extLst>
              <a:ext uri="{FF2B5EF4-FFF2-40B4-BE49-F238E27FC236}">
                <a16:creationId xmlns:a16="http://schemas.microsoft.com/office/drawing/2014/main" id="{092C2E81-AC24-49CB-A544-1B381614D4FB}"/>
              </a:ext>
            </a:extLst>
          </xdr:cNvPr>
          <xdr:cNvSpPr/>
        </xdr:nvSpPr>
        <xdr:spPr>
          <a:xfrm>
            <a:off x="16552125" y="360000"/>
            <a:ext cx="382306" cy="335757"/>
          </a:xfrm>
          <a:prstGeom prst="ellipse">
            <a:avLst/>
          </a:prstGeom>
          <a:solidFill>
            <a:srgbClr val="FFC000"/>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700"/>
              <a:t>Des-ign</a:t>
            </a:r>
          </a:p>
        </xdr:txBody>
      </xdr:sp>
      <xdr:sp macro="" textlink="">
        <xdr:nvSpPr>
          <xdr:cNvPr id="27" name="Oval 26">
            <a:hlinkClick xmlns:r="http://schemas.openxmlformats.org/officeDocument/2006/relationships" r:id="rId1"/>
            <a:extLst>
              <a:ext uri="{FF2B5EF4-FFF2-40B4-BE49-F238E27FC236}">
                <a16:creationId xmlns:a16="http://schemas.microsoft.com/office/drawing/2014/main" id="{B64EAFCC-3F35-43D2-A174-9B4FF401AD5F}"/>
              </a:ext>
            </a:extLst>
          </xdr:cNvPr>
          <xdr:cNvSpPr/>
        </xdr:nvSpPr>
        <xdr:spPr>
          <a:xfrm>
            <a:off x="16949653" y="360000"/>
            <a:ext cx="382306" cy="335757"/>
          </a:xfrm>
          <a:prstGeom prst="ellipse">
            <a:avLst/>
          </a:prstGeom>
          <a:solidFill>
            <a:srgbClr val="7030A0"/>
          </a:solidFill>
          <a:ln>
            <a:solidFill>
              <a:srgbClr val="7030A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700">
                <a:latin typeface="Arial" panose="020B0604020202020204" pitchFamily="34" charset="0"/>
                <a:cs typeface="Arial" panose="020B0604020202020204" pitchFamily="34" charset="0"/>
              </a:rPr>
              <a:t>Use</a:t>
            </a:r>
          </a:p>
        </xdr:txBody>
      </xdr:sp>
      <xdr:sp macro="" textlink="">
        <xdr:nvSpPr>
          <xdr:cNvPr id="31" name="Oval 30">
            <a:hlinkClick xmlns:r="http://schemas.openxmlformats.org/officeDocument/2006/relationships" r:id="rId4"/>
            <a:extLst>
              <a:ext uri="{FF2B5EF4-FFF2-40B4-BE49-F238E27FC236}">
                <a16:creationId xmlns:a16="http://schemas.microsoft.com/office/drawing/2014/main" id="{7233C4B9-53B7-4AF7-8BBD-1651A1B2D549}"/>
              </a:ext>
            </a:extLst>
          </xdr:cNvPr>
          <xdr:cNvSpPr/>
        </xdr:nvSpPr>
        <xdr:spPr>
          <a:xfrm>
            <a:off x="17353869" y="360000"/>
            <a:ext cx="382306" cy="335757"/>
          </a:xfrm>
          <a:prstGeom prst="ellipse">
            <a:avLst/>
          </a:prstGeom>
          <a:solidFill>
            <a:srgbClr val="41B6E6"/>
          </a:solidFill>
          <a:ln w="12700" cap="flat" cmpd="sng" algn="ctr">
            <a:solidFill>
              <a:srgbClr val="41B6E6"/>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Plan</a:t>
            </a:r>
          </a:p>
        </xdr:txBody>
      </xdr:sp>
      <xdr:sp macro="" textlink="">
        <xdr:nvSpPr>
          <xdr:cNvPr id="33" name="Oval 32">
            <a:hlinkClick xmlns:r="http://schemas.openxmlformats.org/officeDocument/2006/relationships" r:id="rId5"/>
            <a:extLst>
              <a:ext uri="{FF2B5EF4-FFF2-40B4-BE49-F238E27FC236}">
                <a16:creationId xmlns:a16="http://schemas.microsoft.com/office/drawing/2014/main" id="{60076269-22C4-4628-B1B0-38B3C4AEE7C1}"/>
              </a:ext>
            </a:extLst>
          </xdr:cNvPr>
          <xdr:cNvSpPr/>
        </xdr:nvSpPr>
        <xdr:spPr>
          <a:xfrm>
            <a:off x="17750087" y="360000"/>
            <a:ext cx="382306" cy="335757"/>
          </a:xfrm>
          <a:prstGeom prst="ellipse">
            <a:avLst/>
          </a:prstGeom>
          <a:solidFill>
            <a:srgbClr val="FFB9E1"/>
          </a:solidFill>
          <a:ln>
            <a:solidFill>
              <a:schemeClr val="accent2">
                <a:lumMod val="20000"/>
                <a:lumOff val="8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700">
                <a:latin typeface="Arial" panose="020B0604020202020204" pitchFamily="34" charset="0"/>
                <a:cs typeface="Arial" panose="020B0604020202020204" pitchFamily="34" charset="0"/>
              </a:rPr>
              <a:t>Dep-loy</a:t>
            </a:r>
            <a:endParaRPr lang="en-GB" sz="1100"/>
          </a:p>
        </xdr:txBody>
      </xdr:sp>
      <xdr:sp macro="" textlink="">
        <xdr:nvSpPr>
          <xdr:cNvPr id="36" name="Oval 35">
            <a:hlinkClick xmlns:r="http://schemas.openxmlformats.org/officeDocument/2006/relationships" r:id="rId6"/>
            <a:extLst>
              <a:ext uri="{FF2B5EF4-FFF2-40B4-BE49-F238E27FC236}">
                <a16:creationId xmlns:a16="http://schemas.microsoft.com/office/drawing/2014/main" id="{32725B86-A35B-4D94-9BDD-B1E9729863F4}"/>
              </a:ext>
            </a:extLst>
          </xdr:cNvPr>
          <xdr:cNvSpPr/>
        </xdr:nvSpPr>
        <xdr:spPr>
          <a:xfrm>
            <a:off x="18148204" y="360000"/>
            <a:ext cx="382306" cy="335756"/>
          </a:xfrm>
          <a:prstGeom prst="ellipse">
            <a:avLst/>
          </a:prstGeom>
          <a:solidFill>
            <a:srgbClr val="92D050"/>
          </a:solidFill>
          <a:ln w="12700" cap="flat" cmpd="sng" algn="ctr">
            <a:solidFill>
              <a:srgbClr val="92D050"/>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Dev-elop</a:t>
            </a:r>
            <a:endParaRPr kumimoji="0" lang="en-GB"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grpSp>
    <xdr:clientData/>
  </xdr:twoCellAnchor>
  <xdr:twoCellAnchor>
    <xdr:from>
      <xdr:col>0</xdr:col>
      <xdr:colOff>0</xdr:colOff>
      <xdr:row>0</xdr:row>
      <xdr:rowOff>1530349</xdr:rowOff>
    </xdr:from>
    <xdr:to>
      <xdr:col>19</xdr:col>
      <xdr:colOff>0</xdr:colOff>
      <xdr:row>9</xdr:row>
      <xdr:rowOff>130927</xdr:rowOff>
    </xdr:to>
    <xdr:sp macro="" textlink="">
      <xdr:nvSpPr>
        <xdr:cNvPr id="6" name="TextBox 5">
          <a:extLst>
            <a:ext uri="{FF2B5EF4-FFF2-40B4-BE49-F238E27FC236}">
              <a16:creationId xmlns:a16="http://schemas.microsoft.com/office/drawing/2014/main" id="{9026AE1D-F734-DA1F-9F29-7BF13D414A3B}"/>
            </a:ext>
          </a:extLst>
        </xdr:cNvPr>
        <xdr:cNvSpPr txBox="1"/>
      </xdr:nvSpPr>
      <xdr:spPr>
        <a:xfrm>
          <a:off x="0" y="1530349"/>
          <a:ext cx="11652577" cy="229274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GB" sz="1600">
              <a:latin typeface="Arial" panose="020B0604020202020204" pitchFamily="34" charset="0"/>
              <a:cs typeface="Arial" panose="020B0604020202020204" pitchFamily="34" charset="0"/>
            </a:rPr>
            <a:t>The evidence-based findings from the I-SWAP study identified the critical determinants for the delivery of an effective imaging support workforce. </a:t>
          </a:r>
        </a:p>
        <a:p>
          <a:pPr algn="l"/>
          <a:endParaRPr lang="en-GB" sz="1600">
            <a:latin typeface="Arial" panose="020B0604020202020204" pitchFamily="34" charset="0"/>
            <a:cs typeface="Arial" panose="020B0604020202020204" pitchFamily="34" charset="0"/>
          </a:endParaRPr>
        </a:p>
        <a:p>
          <a:r>
            <a:rPr lang="en-GB" sz="1600">
              <a:latin typeface="Arial" panose="020B0604020202020204" pitchFamily="34" charset="0"/>
              <a:cs typeface="Arial" panose="020B0604020202020204" pitchFamily="34" charset="0"/>
            </a:rPr>
            <a:t>Critical determinants are causal factors which control or influence the likelihood of something happening, for example an individual, a product or a service being effective. </a:t>
          </a:r>
        </a:p>
        <a:p>
          <a:endParaRPr lang="en-GB" sz="1600">
            <a:latin typeface="Arial" panose="020B0604020202020204" pitchFamily="34" charset="0"/>
            <a:cs typeface="Arial" panose="020B0604020202020204" pitchFamily="34" charset="0"/>
          </a:endParaRPr>
        </a:p>
        <a:p>
          <a:r>
            <a:rPr lang="en-GB" sz="1600">
              <a:latin typeface="Arial" panose="020B0604020202020204" pitchFamily="34" charset="0"/>
              <a:cs typeface="Arial" panose="020B0604020202020204" pitchFamily="34" charset="0"/>
            </a:rPr>
            <a:t>This maturity matrix incorporates the critical determinants into a framework to promote assessment, critical review and discussion within imaging workforce teams. The matrix has been co-produced by the research team working alongside research participants and public and professional stakeholders. </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100797</xdr:colOff>
      <xdr:row>0</xdr:row>
      <xdr:rowOff>173855</xdr:rowOff>
    </xdr:from>
    <xdr:to>
      <xdr:col>0</xdr:col>
      <xdr:colOff>8433027</xdr:colOff>
      <xdr:row>26</xdr:row>
      <xdr:rowOff>93750</xdr:rowOff>
    </xdr:to>
    <xdr:graphicFrame macro="">
      <xdr:nvGraphicFramePr>
        <xdr:cNvPr id="5" name="Diagram 4">
          <a:extLst>
            <a:ext uri="{FF2B5EF4-FFF2-40B4-BE49-F238E27FC236}">
              <a16:creationId xmlns:a16="http://schemas.microsoft.com/office/drawing/2014/main" id="{4D0E867A-6893-8908-BF0B-DA44E2A9A24D}"/>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0</xdr:col>
      <xdr:colOff>8687405</xdr:colOff>
      <xdr:row>1</xdr:row>
      <xdr:rowOff>85213</xdr:rowOff>
    </xdr:from>
    <xdr:to>
      <xdr:col>0</xdr:col>
      <xdr:colOff>17503321</xdr:colOff>
      <xdr:row>27</xdr:row>
      <xdr:rowOff>100794</xdr:rowOff>
    </xdr:to>
    <xdr:sp macro="" textlink="">
      <xdr:nvSpPr>
        <xdr:cNvPr id="6" name="TextBox 5">
          <a:extLst>
            <a:ext uri="{FF2B5EF4-FFF2-40B4-BE49-F238E27FC236}">
              <a16:creationId xmlns:a16="http://schemas.microsoft.com/office/drawing/2014/main" id="{2849DB71-DC7D-AFD4-D3DF-2A1FE8C31412}"/>
            </a:ext>
          </a:extLst>
        </xdr:cNvPr>
        <xdr:cNvSpPr txBox="1"/>
      </xdr:nvSpPr>
      <xdr:spPr>
        <a:xfrm>
          <a:off x="8687405" y="407753"/>
          <a:ext cx="8815916" cy="543827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GB" sz="2000" kern="1200">
            <a:latin typeface="Arial" panose="020B0604020202020204" pitchFamily="34" charset="0"/>
            <a:cs typeface="Arial" panose="020B0604020202020204" pitchFamily="34" charset="0"/>
          </a:endParaRPr>
        </a:p>
        <a:p>
          <a:r>
            <a:rPr lang="en-GB" sz="2000" kern="1200">
              <a:latin typeface="Arial" panose="020B0604020202020204" pitchFamily="34" charset="0"/>
              <a:cs typeface="Arial" panose="020B0604020202020204" pitchFamily="34" charset="0"/>
            </a:rPr>
            <a:t>The critical determinants identified within the I-SWAP project have been grouped into three workforce themes: </a:t>
          </a:r>
        </a:p>
        <a:p>
          <a:pPr marL="457200" indent="-457200">
            <a:buFont typeface="+mj-lt"/>
            <a:buAutoNum type="arabicPeriod"/>
          </a:pPr>
          <a:r>
            <a:rPr kumimoji="0" lang="en-GB" sz="2000" b="0" i="0" u="none" strike="noStrike" kern="1200" cap="none" spc="0" normalizeH="0" baseline="0" noProof="0">
              <a:ln>
                <a:noFill/>
              </a:ln>
              <a:solidFill>
                <a:prstClr val="black"/>
              </a:solidFill>
              <a:effectLst/>
              <a:uLnTx/>
              <a:uFillTx/>
              <a:latin typeface="Arial" panose="020B0604020202020204" pitchFamily="34" charset="0"/>
              <a:ea typeface="+mn-ea"/>
              <a:cs typeface="Arial" panose="020B0604020202020204" pitchFamily="34" charset="0"/>
            </a:rPr>
            <a:t>	Evidence-based workforce planning</a:t>
          </a:r>
        </a:p>
        <a:p>
          <a:pPr marL="457200" indent="-457200">
            <a:buFont typeface="+mj-lt"/>
            <a:buAutoNum type="arabicPeriod"/>
          </a:pPr>
          <a:r>
            <a:rPr kumimoji="0" lang="en-GB" sz="2000" b="0" i="0" u="none" strike="noStrike" kern="1200" cap="none" spc="0" normalizeH="0" baseline="0" noProof="0">
              <a:ln>
                <a:noFill/>
              </a:ln>
              <a:solidFill>
                <a:prstClr val="black"/>
              </a:solidFill>
              <a:effectLst/>
              <a:uLnTx/>
              <a:uFillTx/>
              <a:latin typeface="Arial" panose="020B0604020202020204" pitchFamily="34" charset="0"/>
              <a:ea typeface="+mn-ea"/>
              <a:cs typeface="Arial" panose="020B0604020202020204" pitchFamily="34" charset="0"/>
            </a:rPr>
            <a:t>	Deployment</a:t>
          </a:r>
        </a:p>
        <a:p>
          <a:pPr marL="457200" indent="-457200">
            <a:buFont typeface="+mj-lt"/>
            <a:buAutoNum type="arabicPeriod"/>
          </a:pPr>
          <a:r>
            <a:rPr kumimoji="0" lang="en-GB" sz="2000" b="0" i="0" u="none" strike="noStrike" kern="1200" cap="none" spc="0" normalizeH="0" baseline="0" noProof="0">
              <a:ln>
                <a:noFill/>
              </a:ln>
              <a:solidFill>
                <a:prstClr val="black"/>
              </a:solidFill>
              <a:effectLst/>
              <a:uLnTx/>
              <a:uFillTx/>
              <a:latin typeface="Arial" panose="020B0604020202020204" pitchFamily="34" charset="0"/>
              <a:ea typeface="+mn-ea"/>
              <a:cs typeface="Arial" panose="020B0604020202020204" pitchFamily="34" charset="0"/>
            </a:rPr>
            <a:t>	Development &amp; progression</a:t>
          </a:r>
          <a:endParaRPr lang="en-GB" sz="2000" kern="1200">
            <a:latin typeface="Arial" panose="020B0604020202020204" pitchFamily="34" charset="0"/>
            <a:cs typeface="Arial" panose="020B0604020202020204" pitchFamily="34" charset="0"/>
          </a:endParaRPr>
        </a:p>
        <a:p>
          <a:endParaRPr lang="en-GB" sz="2000" kern="1200">
            <a:latin typeface="Arial" panose="020B0604020202020204" pitchFamily="34" charset="0"/>
            <a:cs typeface="Arial" panose="020B0604020202020204" pitchFamily="34" charset="0"/>
          </a:endParaRPr>
        </a:p>
        <a:p>
          <a:r>
            <a:rPr lang="en-GB" sz="2000" kern="1200">
              <a:latin typeface="Arial" panose="020B0604020202020204" pitchFamily="34" charset="0"/>
              <a:cs typeface="Arial" panose="020B0604020202020204" pitchFamily="34" charset="0"/>
            </a:rPr>
            <a:t>These workforce themes can be foun</a:t>
          </a:r>
          <a:r>
            <a:rPr lang="en-GB" sz="2000" kern="1200" baseline="0">
              <a:latin typeface="Arial" panose="020B0604020202020204" pitchFamily="34" charset="0"/>
              <a:cs typeface="Arial" panose="020B0604020202020204" pitchFamily="34" charset="0"/>
            </a:rPr>
            <a:t>d on three separate tabs at the bottom of your screen.</a:t>
          </a:r>
        </a:p>
        <a:p>
          <a:endParaRPr lang="en-GB" sz="2000" kern="1200" baseline="0">
            <a:latin typeface="Arial" panose="020B0604020202020204" pitchFamily="34" charset="0"/>
            <a:cs typeface="Arial" panose="020B0604020202020204" pitchFamily="34" charset="0"/>
          </a:endParaRPr>
        </a:p>
        <a:p>
          <a:r>
            <a:rPr lang="en-GB" sz="2000" kern="1200" baseline="0">
              <a:latin typeface="Arial" panose="020B0604020202020204" pitchFamily="34" charset="0"/>
              <a:cs typeface="Arial" panose="020B0604020202020204" pitchFamily="34" charset="0"/>
            </a:rPr>
            <a:t>On each theme tab each critical determinant </a:t>
          </a:r>
          <a:r>
            <a:rPr lang="en-GB" sz="2000" kern="1200">
              <a:latin typeface="Arial" panose="020B0604020202020204" pitchFamily="34" charset="0"/>
              <a:cs typeface="Arial" panose="020B0604020202020204" pitchFamily="34" charset="0"/>
            </a:rPr>
            <a:t>is stated in Column 1, whereas Column 2 outlines the importance of each determinant in influencing the development of an effective imaging support workforce. </a:t>
          </a:r>
        </a:p>
        <a:p>
          <a:endParaRPr lang="en-GB" sz="2000" kern="1200">
            <a:latin typeface="Arial" panose="020B0604020202020204" pitchFamily="34" charset="0"/>
            <a:cs typeface="Arial" panose="020B0604020202020204" pitchFamily="34" charset="0"/>
          </a:endParaRPr>
        </a:p>
        <a:p>
          <a:r>
            <a:rPr lang="en-GB" sz="2000" kern="1200">
              <a:latin typeface="Arial" panose="020B0604020202020204" pitchFamily="34" charset="0"/>
              <a:cs typeface="Arial" panose="020B0604020202020204" pitchFamily="34" charset="0"/>
            </a:rPr>
            <a:t>Columns 3-6 provide examples of different levels of adoption or engagement with each of the determinants, working through increasing levels of engagement: </a:t>
          </a:r>
          <a:r>
            <a:rPr lang="en-GB" sz="2000" i="1" kern="1200">
              <a:latin typeface="Arial" panose="020B0604020202020204" pitchFamily="34" charset="0"/>
              <a:cs typeface="Arial" panose="020B0604020202020204" pitchFamily="34" charset="0"/>
            </a:rPr>
            <a:t>emerging; developing; maturing </a:t>
          </a:r>
          <a:r>
            <a:rPr lang="en-GB" sz="2000" kern="1200">
              <a:latin typeface="Arial" panose="020B0604020202020204" pitchFamily="34" charset="0"/>
              <a:cs typeface="Arial" panose="020B0604020202020204" pitchFamily="34" charset="0"/>
            </a:rPr>
            <a:t>and ultimately </a:t>
          </a:r>
          <a:r>
            <a:rPr lang="en-GB" sz="2000" i="1" kern="1200">
              <a:latin typeface="Arial" panose="020B0604020202020204" pitchFamily="34" charset="0"/>
              <a:cs typeface="Arial" panose="020B0604020202020204" pitchFamily="34" charset="0"/>
            </a:rPr>
            <a:t>thriving</a:t>
          </a:r>
          <a:r>
            <a:rPr lang="en-GB" sz="2000" kern="1200">
              <a:latin typeface="Arial" panose="020B0604020202020204" pitchFamily="34" charset="0"/>
              <a:cs typeface="Arial" panose="020B0604020202020204" pitchFamily="34" charset="0"/>
            </a:rPr>
            <a:t>. </a:t>
          </a:r>
        </a:p>
      </xdr:txBody>
    </xdr:sp>
    <xdr:clientData/>
  </xdr:twoCellAnchor>
  <xdr:twoCellAnchor>
    <xdr:from>
      <xdr:col>0</xdr:col>
      <xdr:colOff>14074132</xdr:colOff>
      <xdr:row>0</xdr:row>
      <xdr:rowOff>57983</xdr:rowOff>
    </xdr:from>
    <xdr:to>
      <xdr:col>0</xdr:col>
      <xdr:colOff>17728032</xdr:colOff>
      <xdr:row>1</xdr:row>
      <xdr:rowOff>283886</xdr:rowOff>
    </xdr:to>
    <xdr:grpSp>
      <xdr:nvGrpSpPr>
        <xdr:cNvPr id="11" name="Group 10">
          <a:hlinkClick xmlns:r="http://schemas.openxmlformats.org/officeDocument/2006/relationships" r:id="rId6"/>
          <a:extLst>
            <a:ext uri="{FF2B5EF4-FFF2-40B4-BE49-F238E27FC236}">
              <a16:creationId xmlns:a16="http://schemas.microsoft.com/office/drawing/2014/main" id="{C20948F6-0046-412A-BE39-731A8E8FBD12}"/>
            </a:ext>
          </a:extLst>
        </xdr:cNvPr>
        <xdr:cNvGrpSpPr/>
      </xdr:nvGrpSpPr>
      <xdr:grpSpPr>
        <a:xfrm>
          <a:off x="14074132" y="57983"/>
          <a:ext cx="3448160" cy="540379"/>
          <a:chOff x="16154400" y="360000"/>
          <a:chExt cx="2325536" cy="337872"/>
        </a:xfrm>
      </xdr:grpSpPr>
      <xdr:sp macro="" textlink="">
        <xdr:nvSpPr>
          <xdr:cNvPr id="12" name="Oval 11">
            <a:hlinkClick xmlns:r="http://schemas.openxmlformats.org/officeDocument/2006/relationships" r:id="rId7"/>
            <a:extLst>
              <a:ext uri="{FF2B5EF4-FFF2-40B4-BE49-F238E27FC236}">
                <a16:creationId xmlns:a16="http://schemas.microsoft.com/office/drawing/2014/main" id="{CB6A894D-8F6B-95A2-7766-59E68EC18DAD}"/>
              </a:ext>
            </a:extLst>
          </xdr:cNvPr>
          <xdr:cNvSpPr/>
        </xdr:nvSpPr>
        <xdr:spPr>
          <a:xfrm>
            <a:off x="16154400" y="362116"/>
            <a:ext cx="382306" cy="335756"/>
          </a:xfrm>
          <a:prstGeom prst="ellipse">
            <a:avLst/>
          </a:prstGeom>
          <a:solidFill>
            <a:srgbClr val="8A1538"/>
          </a:solidFill>
          <a:ln w="12700" cap="flat" cmpd="sng" algn="ctr">
            <a:solidFill>
              <a:srgbClr val="8A1538"/>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Intro</a:t>
            </a:r>
          </a:p>
        </xdr:txBody>
      </xdr:sp>
      <xdr:sp macro="" textlink="">
        <xdr:nvSpPr>
          <xdr:cNvPr id="13" name="Oval 12">
            <a:hlinkClick xmlns:r="http://schemas.openxmlformats.org/officeDocument/2006/relationships" r:id="rId8"/>
            <a:extLst>
              <a:ext uri="{FF2B5EF4-FFF2-40B4-BE49-F238E27FC236}">
                <a16:creationId xmlns:a16="http://schemas.microsoft.com/office/drawing/2014/main" id="{F677ED72-F47B-F685-EE6B-CB9CF593AD8E}"/>
              </a:ext>
            </a:extLst>
          </xdr:cNvPr>
          <xdr:cNvSpPr/>
        </xdr:nvSpPr>
        <xdr:spPr>
          <a:xfrm>
            <a:off x="16543700" y="360000"/>
            <a:ext cx="382306" cy="335757"/>
          </a:xfrm>
          <a:prstGeom prst="ellipse">
            <a:avLst/>
          </a:prstGeom>
          <a:solidFill>
            <a:srgbClr val="FFC000"/>
          </a:solid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Des-ign</a:t>
            </a:r>
          </a:p>
        </xdr:txBody>
      </xdr:sp>
      <xdr:sp macro="" textlink="">
        <xdr:nvSpPr>
          <xdr:cNvPr id="14" name="Oval 13">
            <a:hlinkClick xmlns:r="http://schemas.openxmlformats.org/officeDocument/2006/relationships" r:id="rId6"/>
            <a:extLst>
              <a:ext uri="{FF2B5EF4-FFF2-40B4-BE49-F238E27FC236}">
                <a16:creationId xmlns:a16="http://schemas.microsoft.com/office/drawing/2014/main" id="{98822364-F364-0934-F874-A6E7720F2F6B}"/>
              </a:ext>
            </a:extLst>
          </xdr:cNvPr>
          <xdr:cNvSpPr/>
        </xdr:nvSpPr>
        <xdr:spPr>
          <a:xfrm>
            <a:off x="16928588" y="360000"/>
            <a:ext cx="382306" cy="335757"/>
          </a:xfrm>
          <a:prstGeom prst="ellipse">
            <a:avLst/>
          </a:prstGeom>
          <a:solidFill>
            <a:srgbClr val="7030A0"/>
          </a:solidFill>
          <a:ln w="12700" cap="flat" cmpd="sng" algn="ctr">
            <a:solidFill>
              <a:srgbClr val="7030A0"/>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Use</a:t>
            </a:r>
          </a:p>
        </xdr:txBody>
      </xdr:sp>
      <xdr:sp macro="" textlink="">
        <xdr:nvSpPr>
          <xdr:cNvPr id="15" name="Oval 14">
            <a:hlinkClick xmlns:r="http://schemas.openxmlformats.org/officeDocument/2006/relationships" r:id="rId9"/>
            <a:extLst>
              <a:ext uri="{FF2B5EF4-FFF2-40B4-BE49-F238E27FC236}">
                <a16:creationId xmlns:a16="http://schemas.microsoft.com/office/drawing/2014/main" id="{F69F9240-D9E3-0031-2F79-40F142F8455C}"/>
              </a:ext>
            </a:extLst>
          </xdr:cNvPr>
          <xdr:cNvSpPr/>
        </xdr:nvSpPr>
        <xdr:spPr>
          <a:xfrm>
            <a:off x="17320161" y="360000"/>
            <a:ext cx="382306" cy="335757"/>
          </a:xfrm>
          <a:prstGeom prst="ellipse">
            <a:avLst/>
          </a:prstGeom>
          <a:solidFill>
            <a:srgbClr val="41B6E6"/>
          </a:solidFill>
          <a:ln w="12700" cap="flat" cmpd="sng" algn="ctr">
            <a:solidFill>
              <a:srgbClr val="41B6E6"/>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Plan</a:t>
            </a:r>
          </a:p>
        </xdr:txBody>
      </xdr:sp>
      <xdr:sp macro="" textlink="">
        <xdr:nvSpPr>
          <xdr:cNvPr id="16" name="Oval 15">
            <a:hlinkClick xmlns:r="http://schemas.openxmlformats.org/officeDocument/2006/relationships" r:id="rId10"/>
            <a:extLst>
              <a:ext uri="{FF2B5EF4-FFF2-40B4-BE49-F238E27FC236}">
                <a16:creationId xmlns:a16="http://schemas.microsoft.com/office/drawing/2014/main" id="{78A9B379-71CA-6885-3B44-343BE84AA2E4}"/>
              </a:ext>
            </a:extLst>
          </xdr:cNvPr>
          <xdr:cNvSpPr/>
        </xdr:nvSpPr>
        <xdr:spPr>
          <a:xfrm>
            <a:off x="17718385" y="360000"/>
            <a:ext cx="382306" cy="335757"/>
          </a:xfrm>
          <a:prstGeom prst="ellipse">
            <a:avLst/>
          </a:prstGeom>
          <a:solidFill>
            <a:srgbClr val="FFB9E1"/>
          </a:solidFill>
          <a:ln w="12700" cap="flat" cmpd="sng" algn="ctr">
            <a:solidFill>
              <a:srgbClr val="C10071">
                <a:lumMod val="20000"/>
                <a:lumOff val="8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Dep-loy</a:t>
            </a:r>
            <a:endParaRPr kumimoji="0" lang="en-GB"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sp macro="" textlink="">
        <xdr:nvSpPr>
          <xdr:cNvPr id="17" name="Oval 16">
            <a:hlinkClick xmlns:r="http://schemas.openxmlformats.org/officeDocument/2006/relationships" r:id="rId11"/>
            <a:extLst>
              <a:ext uri="{FF2B5EF4-FFF2-40B4-BE49-F238E27FC236}">
                <a16:creationId xmlns:a16="http://schemas.microsoft.com/office/drawing/2014/main" id="{4329EB4F-A9F3-CE82-3872-793D8DE3FFE8}"/>
              </a:ext>
            </a:extLst>
          </xdr:cNvPr>
          <xdr:cNvSpPr/>
        </xdr:nvSpPr>
        <xdr:spPr>
          <a:xfrm>
            <a:off x="18097630" y="360000"/>
            <a:ext cx="382306" cy="335756"/>
          </a:xfrm>
          <a:prstGeom prst="ellipse">
            <a:avLst/>
          </a:prstGeom>
          <a:solidFill>
            <a:srgbClr val="92D050"/>
          </a:solidFill>
          <a:ln w="12700" cap="flat" cmpd="sng" algn="ctr">
            <a:solidFill>
              <a:srgbClr val="92D050"/>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Dev-elop</a:t>
            </a:r>
            <a:endParaRPr kumimoji="0" lang="en-GB"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11</xdr:row>
      <xdr:rowOff>0</xdr:rowOff>
    </xdr:from>
    <xdr:to>
      <xdr:col>4</xdr:col>
      <xdr:colOff>0</xdr:colOff>
      <xdr:row>25</xdr:row>
      <xdr:rowOff>158750</xdr:rowOff>
    </xdr:to>
    <xdr:sp macro="" textlink="">
      <xdr:nvSpPr>
        <xdr:cNvPr id="5" name="TextBox 4">
          <a:extLst>
            <a:ext uri="{FF2B5EF4-FFF2-40B4-BE49-F238E27FC236}">
              <a16:creationId xmlns:a16="http://schemas.microsoft.com/office/drawing/2014/main" id="{2976BC70-0AF6-0564-4436-34DDF2F938B6}"/>
            </a:ext>
          </a:extLst>
        </xdr:cNvPr>
        <xdr:cNvSpPr txBox="1"/>
      </xdr:nvSpPr>
      <xdr:spPr>
        <a:xfrm>
          <a:off x="0" y="2847578"/>
          <a:ext cx="17125156" cy="27979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0" lang="en-GB" sz="1700" b="0" i="0" u="none" strike="noStrike" kern="0" cap="none" spc="0" normalizeH="0" baseline="0" noProof="0">
              <a:ln>
                <a:noFill/>
              </a:ln>
              <a:solidFill>
                <a:prstClr val="black"/>
              </a:solidFill>
              <a:effectLst/>
              <a:uLnTx/>
              <a:uFillTx/>
              <a:latin typeface="Arial" panose="020B0604020202020204" pitchFamily="34" charset="0"/>
              <a:ea typeface="+mn-ea"/>
              <a:cs typeface="Arial" panose="020B0604020202020204" pitchFamily="34" charset="0"/>
            </a:rPr>
            <a:t>The maturity matrix is presented in a downloadable excel spreadsheet with t</a:t>
          </a:r>
          <a:r>
            <a:rPr lang="en-GB" sz="1700">
              <a:solidFill>
                <a:schemeClr val="dk1"/>
              </a:solidFill>
              <a:effectLst/>
              <a:latin typeface="Arial" panose="020B0604020202020204" pitchFamily="34" charset="0"/>
              <a:ea typeface="+mn-ea"/>
              <a:cs typeface="Arial" panose="020B0604020202020204" pitchFamily="34" charset="0"/>
            </a:rPr>
            <a:t>he three themes on separate sheets in order</a:t>
          </a:r>
          <a:r>
            <a:rPr lang="en-GB" sz="1700" baseline="0">
              <a:solidFill>
                <a:schemeClr val="dk1"/>
              </a:solidFill>
              <a:effectLst/>
              <a:latin typeface="Arial" panose="020B0604020202020204" pitchFamily="34" charset="0"/>
              <a:ea typeface="+mn-ea"/>
              <a:cs typeface="Arial" panose="020B0604020202020204" pitchFamily="34" charset="0"/>
            </a:rPr>
            <a:t> for you to assess where your level is and be able to assess and monitor whether you are currently at the </a:t>
          </a:r>
          <a:r>
            <a:rPr lang="en-GB" sz="1700">
              <a:solidFill>
                <a:schemeClr val="dk1"/>
              </a:solidFill>
              <a:effectLst/>
              <a:latin typeface="Arial" panose="020B0604020202020204" pitchFamily="34" charset="0"/>
              <a:ea typeface="+mn-ea"/>
              <a:cs typeface="Arial" panose="020B0604020202020204" pitchFamily="34" charset="0"/>
            </a:rPr>
            <a:t>emerging; developing; maturing or</a:t>
          </a:r>
          <a:r>
            <a:rPr lang="en-GB" sz="1700" baseline="0">
              <a:solidFill>
                <a:schemeClr val="dk1"/>
              </a:solidFill>
              <a:effectLst/>
              <a:latin typeface="Arial" panose="020B0604020202020204" pitchFamily="34" charset="0"/>
              <a:ea typeface="+mn-ea"/>
              <a:cs typeface="Arial" panose="020B0604020202020204" pitchFamily="34" charset="0"/>
            </a:rPr>
            <a:t> </a:t>
          </a:r>
          <a:r>
            <a:rPr lang="en-GB" sz="1700">
              <a:solidFill>
                <a:schemeClr val="dk1"/>
              </a:solidFill>
              <a:effectLst/>
              <a:latin typeface="Arial" panose="020B0604020202020204" pitchFamily="34" charset="0"/>
              <a:ea typeface="+mn-ea"/>
              <a:cs typeface="Arial" panose="020B0604020202020204" pitchFamily="34" charset="0"/>
            </a:rPr>
            <a:t>thriving level.  </a:t>
          </a:r>
        </a:p>
        <a:p>
          <a:pPr algn="l"/>
          <a:endParaRPr lang="en-GB" sz="1700">
            <a:solidFill>
              <a:schemeClr val="dk1"/>
            </a:solidFill>
            <a:effectLst/>
            <a:latin typeface="Arial" panose="020B0604020202020204" pitchFamily="34" charset="0"/>
            <a:ea typeface="+mn-ea"/>
            <a:cs typeface="Arial" panose="020B0604020202020204" pitchFamily="34"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lang="en-GB" sz="1700">
              <a:solidFill>
                <a:schemeClr val="dk1"/>
              </a:solidFill>
              <a:effectLst/>
              <a:latin typeface="Arial" panose="020B0604020202020204" pitchFamily="34" charset="0"/>
              <a:ea typeface="+mn-ea"/>
              <a:cs typeface="Arial" panose="020B0604020202020204" pitchFamily="34" charset="0"/>
            </a:rPr>
            <a:t>The spreadsheet</a:t>
          </a:r>
          <a:r>
            <a:rPr lang="en-GB" sz="1700" baseline="0">
              <a:solidFill>
                <a:schemeClr val="dk1"/>
              </a:solidFill>
              <a:effectLst/>
              <a:latin typeface="Arial" panose="020B0604020202020204" pitchFamily="34" charset="0"/>
              <a:ea typeface="+mn-ea"/>
              <a:cs typeface="Arial" panose="020B0604020202020204" pitchFamily="34" charset="0"/>
            </a:rPr>
            <a:t> enables you to make an assessment of where you are now and allows for discussion and review of where you want to be in the future through looking at the </a:t>
          </a:r>
          <a:r>
            <a:rPr kumimoji="0" lang="en-GB" sz="1700" b="0" i="0" u="none" strike="noStrike" kern="0" cap="none" spc="0" normalizeH="0" baseline="0" noProof="0">
              <a:ln>
                <a:noFill/>
              </a:ln>
              <a:solidFill>
                <a:prstClr val="black"/>
              </a:solidFill>
              <a:effectLst/>
              <a:uLnTx/>
              <a:uFillTx/>
              <a:latin typeface="Arial" panose="020B0604020202020204" pitchFamily="34" charset="0"/>
              <a:ea typeface="+mn-ea"/>
              <a:cs typeface="Arial" panose="020B0604020202020204" pitchFamily="34" charset="0"/>
            </a:rPr>
            <a:t>enablers/opportunities, challenges/barriers, aspirational levels and plans short/medium/long term action plans and progress against these objectives.</a:t>
          </a:r>
          <a:endParaRPr lang="en-GB" sz="1700" baseline="0">
            <a:solidFill>
              <a:schemeClr val="dk1"/>
            </a:solidFill>
            <a:effectLst/>
            <a:latin typeface="Arial" panose="020B0604020202020204" pitchFamily="34" charset="0"/>
            <a:ea typeface="+mn-ea"/>
            <a:cs typeface="Arial" panose="020B0604020202020204" pitchFamily="34" charset="0"/>
          </a:endParaRPr>
        </a:p>
        <a:p>
          <a:pPr algn="l"/>
          <a:endParaRPr lang="en-GB" sz="1700">
            <a:solidFill>
              <a:schemeClr val="dk1"/>
            </a:solidFill>
            <a:effectLst/>
            <a:latin typeface="Arial" panose="020B0604020202020204" pitchFamily="34" charset="0"/>
            <a:ea typeface="+mn-ea"/>
            <a:cs typeface="Arial" panose="020B0604020202020204" pitchFamily="34" charset="0"/>
          </a:endParaRPr>
        </a:p>
        <a:p>
          <a:pPr algn="l"/>
          <a:r>
            <a:rPr lang="en-GB" sz="1700">
              <a:latin typeface="Arial" panose="020B0604020202020204" pitchFamily="34" charset="0"/>
              <a:cs typeface="Arial" panose="020B0604020202020204" pitchFamily="34" charset="0"/>
            </a:rPr>
            <a:t>It is not expected that any service will be ‘thriving’ in all areas, this matrix may identify where additional reflection within the imaging team may be beneficial. An imaging service may be thriving in one of the determinant areas yet review at individual modality or imaging sites may highlight areas for development.</a:t>
          </a:r>
        </a:p>
        <a:p>
          <a:pPr algn="l"/>
          <a:endParaRPr lang="en-GB" sz="1700">
            <a:latin typeface="Arial" panose="020B0604020202020204" pitchFamily="34" charset="0"/>
            <a:cs typeface="Arial" panose="020B0604020202020204" pitchFamily="34" charset="0"/>
          </a:endParaRPr>
        </a:p>
        <a:p>
          <a:pPr algn="l"/>
          <a:r>
            <a:rPr lang="en-GB" sz="1700">
              <a:latin typeface="Arial" panose="020B0604020202020204" pitchFamily="34" charset="0"/>
              <a:cs typeface="Arial" panose="020B0604020202020204" pitchFamily="34" charset="0"/>
            </a:rPr>
            <a:t>With wide adoption of this tool, the matrix will support sharing of best practice within and between organisations and promote adoption of system and network wide working. </a:t>
          </a:r>
        </a:p>
      </xdr:txBody>
    </xdr:sp>
    <xdr:clientData/>
  </xdr:twoCellAnchor>
  <xdr:twoCellAnchor>
    <xdr:from>
      <xdr:col>0</xdr:col>
      <xdr:colOff>0</xdr:colOff>
      <xdr:row>0</xdr:row>
      <xdr:rowOff>49609</xdr:rowOff>
    </xdr:from>
    <xdr:to>
      <xdr:col>4</xdr:col>
      <xdr:colOff>0</xdr:colOff>
      <xdr:row>10</xdr:row>
      <xdr:rowOff>178593</xdr:rowOff>
    </xdr:to>
    <xdr:sp macro="" textlink="">
      <xdr:nvSpPr>
        <xdr:cNvPr id="6" name="TextBox 5">
          <a:extLst>
            <a:ext uri="{FF2B5EF4-FFF2-40B4-BE49-F238E27FC236}">
              <a16:creationId xmlns:a16="http://schemas.microsoft.com/office/drawing/2014/main" id="{B55DF5CF-7A69-60C9-05CD-597F772D1A48}"/>
            </a:ext>
          </a:extLst>
        </xdr:cNvPr>
        <xdr:cNvSpPr txBox="1"/>
      </xdr:nvSpPr>
      <xdr:spPr>
        <a:xfrm>
          <a:off x="0" y="49609"/>
          <a:ext cx="17125156" cy="278804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GB" sz="1700">
              <a:latin typeface="Arial" panose="020B0604020202020204" pitchFamily="34" charset="0"/>
              <a:cs typeface="Arial" panose="020B0604020202020204" pitchFamily="34" charset="0"/>
            </a:rPr>
            <a:t>The matrix is designed as a workbook  for the user to annotate and USE as a</a:t>
          </a:r>
          <a:r>
            <a:rPr lang="en-GB" sz="1700" baseline="0">
              <a:latin typeface="Arial" panose="020B0604020202020204" pitchFamily="34" charset="0"/>
              <a:cs typeface="Arial" panose="020B0604020202020204" pitchFamily="34" charset="0"/>
            </a:rPr>
            <a:t> </a:t>
          </a:r>
          <a:r>
            <a:rPr lang="en-GB" sz="1700">
              <a:latin typeface="Arial" panose="020B0604020202020204" pitchFamily="34" charset="0"/>
              <a:cs typeface="Arial" panose="020B0604020202020204" pitchFamily="34" charset="0"/>
            </a:rPr>
            <a:t>tool that you can dip in and out of to stimulate evidence-based </a:t>
          </a:r>
        </a:p>
        <a:p>
          <a:pPr algn="l"/>
          <a:r>
            <a:rPr lang="en-GB" sz="1700">
              <a:latin typeface="Arial" panose="020B0604020202020204" pitchFamily="34" charset="0"/>
              <a:cs typeface="Arial" panose="020B0604020202020204" pitchFamily="34" charset="0"/>
            </a:rPr>
            <a:t>discussions relevant to the imaging support workforce at place, organisation, site, department and modality levels. </a:t>
          </a:r>
        </a:p>
        <a:p>
          <a:pPr algn="l"/>
          <a:endParaRPr lang="en-GB" sz="1700">
            <a:latin typeface="Arial" panose="020B0604020202020204" pitchFamily="34" charset="0"/>
            <a:cs typeface="Arial" panose="020B0604020202020204" pitchFamily="34" charset="0"/>
          </a:endParaRPr>
        </a:p>
        <a:p>
          <a:pPr algn="l"/>
          <a:r>
            <a:rPr lang="en-GB" sz="1700">
              <a:latin typeface="Arial" panose="020B0604020202020204" pitchFamily="34" charset="0"/>
              <a:cs typeface="Arial" panose="020B0604020202020204" pitchFamily="34" charset="0"/>
            </a:rPr>
            <a:t>The I-SWAP research has demonstrated that there is no ‘one size fits all’ model for this workforce, however the challenges facing imaging services means that many services have not had the opportunity to undertake evidence-based strategic workforce planning. </a:t>
          </a:r>
        </a:p>
        <a:p>
          <a:pPr algn="l"/>
          <a:endParaRPr lang="en-GB" sz="1700">
            <a:latin typeface="Arial" panose="020B0604020202020204" pitchFamily="34" charset="0"/>
            <a:cs typeface="Arial" panose="020B0604020202020204" pitchFamily="34" charset="0"/>
          </a:endParaRPr>
        </a:p>
        <a:p>
          <a:pPr algn="l"/>
          <a:r>
            <a:rPr lang="en-GB" sz="1700">
              <a:latin typeface="Arial" panose="020B0604020202020204" pitchFamily="34" charset="0"/>
              <a:cs typeface="Arial" panose="020B0604020202020204" pitchFamily="34" charset="0"/>
            </a:rPr>
            <a:t>The matrix is designed as a workbook for the user to annotate and as a tool it can be used as a resource that you can dip in and out of as you feel the need to evaluate the use of the support workers and assistant practitioners in your organisation.  </a:t>
          </a:r>
        </a:p>
        <a:p>
          <a:pPr algn="l"/>
          <a:endParaRPr lang="en-GB" sz="1700">
            <a:latin typeface="Arial" panose="020B0604020202020204" pitchFamily="34" charset="0"/>
            <a:cs typeface="Arial" panose="020B0604020202020204" pitchFamily="34" charset="0"/>
          </a:endParaRPr>
        </a:p>
        <a:p>
          <a:pPr algn="l"/>
          <a:r>
            <a:rPr lang="en-GB" sz="1700">
              <a:latin typeface="Arial" panose="020B0604020202020204" pitchFamily="34" charset="0"/>
              <a:cs typeface="Arial" panose="020B0604020202020204" pitchFamily="34" charset="0"/>
            </a:rPr>
            <a:t>You can also use the toolkit as a reflective tool to work through systematically. </a:t>
          </a:r>
        </a:p>
      </xdr:txBody>
    </xdr:sp>
    <xdr:clientData/>
  </xdr:twoCellAnchor>
  <xdr:twoCellAnchor>
    <xdr:from>
      <xdr:col>0</xdr:col>
      <xdr:colOff>14013373</xdr:colOff>
      <xdr:row>0</xdr:row>
      <xdr:rowOff>49446</xdr:rowOff>
    </xdr:from>
    <xdr:to>
      <xdr:col>4</xdr:col>
      <xdr:colOff>0</xdr:colOff>
      <xdr:row>1</xdr:row>
      <xdr:rowOff>286892</xdr:rowOff>
    </xdr:to>
    <xdr:grpSp>
      <xdr:nvGrpSpPr>
        <xdr:cNvPr id="7" name="Group 6">
          <a:extLst>
            <a:ext uri="{FF2B5EF4-FFF2-40B4-BE49-F238E27FC236}">
              <a16:creationId xmlns:a16="http://schemas.microsoft.com/office/drawing/2014/main" id="{083CD5AA-AA36-480E-9577-D389B51D0540}"/>
            </a:ext>
          </a:extLst>
        </xdr:cNvPr>
        <xdr:cNvGrpSpPr/>
      </xdr:nvGrpSpPr>
      <xdr:grpSpPr>
        <a:xfrm>
          <a:off x="14013373" y="49446"/>
          <a:ext cx="2816888" cy="546663"/>
          <a:chOff x="16140646" y="350768"/>
          <a:chExt cx="2326460" cy="344989"/>
        </a:xfrm>
      </xdr:grpSpPr>
      <xdr:sp macro="" textlink="">
        <xdr:nvSpPr>
          <xdr:cNvPr id="8" name="Oval 7">
            <a:hlinkClick xmlns:r="http://schemas.openxmlformats.org/officeDocument/2006/relationships" r:id="rId1"/>
            <a:extLst>
              <a:ext uri="{FF2B5EF4-FFF2-40B4-BE49-F238E27FC236}">
                <a16:creationId xmlns:a16="http://schemas.microsoft.com/office/drawing/2014/main" id="{D72A648A-9D49-FC42-BAD3-454E515E38CF}"/>
              </a:ext>
            </a:extLst>
          </xdr:cNvPr>
          <xdr:cNvSpPr/>
        </xdr:nvSpPr>
        <xdr:spPr>
          <a:xfrm>
            <a:off x="16140646" y="350768"/>
            <a:ext cx="382306" cy="335756"/>
          </a:xfrm>
          <a:prstGeom prst="ellipse">
            <a:avLst/>
          </a:prstGeom>
          <a:solidFill>
            <a:srgbClr val="8A1538"/>
          </a:solidFill>
          <a:ln w="12700" cap="flat" cmpd="sng" algn="ctr">
            <a:solidFill>
              <a:srgbClr val="8A1538"/>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Intro</a:t>
            </a:r>
          </a:p>
        </xdr:txBody>
      </xdr:sp>
      <xdr:sp macro="" textlink="">
        <xdr:nvSpPr>
          <xdr:cNvPr id="9" name="Oval 8">
            <a:hlinkClick xmlns:r="http://schemas.openxmlformats.org/officeDocument/2006/relationships" r:id="rId2"/>
            <a:extLst>
              <a:ext uri="{FF2B5EF4-FFF2-40B4-BE49-F238E27FC236}">
                <a16:creationId xmlns:a16="http://schemas.microsoft.com/office/drawing/2014/main" id="{7F5249EA-F23A-51BE-D5BF-F5ADFA0F14B9}"/>
              </a:ext>
            </a:extLst>
          </xdr:cNvPr>
          <xdr:cNvSpPr/>
        </xdr:nvSpPr>
        <xdr:spPr>
          <a:xfrm>
            <a:off x="16543700" y="360000"/>
            <a:ext cx="382306" cy="335757"/>
          </a:xfrm>
          <a:prstGeom prst="ellipse">
            <a:avLst/>
          </a:prstGeom>
          <a:solidFill>
            <a:srgbClr val="FFC000"/>
          </a:solid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Des-ign</a:t>
            </a:r>
          </a:p>
        </xdr:txBody>
      </xdr:sp>
      <xdr:sp macro="" textlink="">
        <xdr:nvSpPr>
          <xdr:cNvPr id="10" name="Oval 9">
            <a:hlinkClick xmlns:r="http://schemas.openxmlformats.org/officeDocument/2006/relationships" r:id="rId3"/>
            <a:extLst>
              <a:ext uri="{FF2B5EF4-FFF2-40B4-BE49-F238E27FC236}">
                <a16:creationId xmlns:a16="http://schemas.microsoft.com/office/drawing/2014/main" id="{1BAE1659-DABA-E4A6-20AC-C470D1E2B8DF}"/>
              </a:ext>
            </a:extLst>
          </xdr:cNvPr>
          <xdr:cNvSpPr/>
        </xdr:nvSpPr>
        <xdr:spPr>
          <a:xfrm>
            <a:off x="16928588" y="360000"/>
            <a:ext cx="382306" cy="335757"/>
          </a:xfrm>
          <a:prstGeom prst="ellipse">
            <a:avLst/>
          </a:prstGeom>
          <a:solidFill>
            <a:srgbClr val="7030A0"/>
          </a:solidFill>
          <a:ln w="12700" cap="flat" cmpd="sng" algn="ctr">
            <a:solidFill>
              <a:srgbClr val="7030A0"/>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Use</a:t>
            </a:r>
          </a:p>
        </xdr:txBody>
      </xdr:sp>
      <xdr:sp macro="" textlink="">
        <xdr:nvSpPr>
          <xdr:cNvPr id="11" name="Oval 10">
            <a:hlinkClick xmlns:r="http://schemas.openxmlformats.org/officeDocument/2006/relationships" r:id="rId4"/>
            <a:extLst>
              <a:ext uri="{FF2B5EF4-FFF2-40B4-BE49-F238E27FC236}">
                <a16:creationId xmlns:a16="http://schemas.microsoft.com/office/drawing/2014/main" id="{B4554AC3-12C4-AE71-43F0-9F2514E100F1}"/>
              </a:ext>
            </a:extLst>
          </xdr:cNvPr>
          <xdr:cNvSpPr/>
        </xdr:nvSpPr>
        <xdr:spPr>
          <a:xfrm>
            <a:off x="17320161" y="360000"/>
            <a:ext cx="382306" cy="335757"/>
          </a:xfrm>
          <a:prstGeom prst="ellipse">
            <a:avLst/>
          </a:prstGeom>
          <a:solidFill>
            <a:srgbClr val="41B6E6"/>
          </a:solidFill>
          <a:ln w="12700" cap="flat" cmpd="sng" algn="ctr">
            <a:solidFill>
              <a:srgbClr val="41B6E6"/>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Plan</a:t>
            </a:r>
          </a:p>
        </xdr:txBody>
      </xdr:sp>
      <xdr:sp macro="" textlink="">
        <xdr:nvSpPr>
          <xdr:cNvPr id="12" name="Oval 11">
            <a:hlinkClick xmlns:r="http://schemas.openxmlformats.org/officeDocument/2006/relationships" r:id="rId5"/>
            <a:extLst>
              <a:ext uri="{FF2B5EF4-FFF2-40B4-BE49-F238E27FC236}">
                <a16:creationId xmlns:a16="http://schemas.microsoft.com/office/drawing/2014/main" id="{0AFB64F7-080B-85AD-AE52-68BC843A1BB5}"/>
              </a:ext>
            </a:extLst>
          </xdr:cNvPr>
          <xdr:cNvSpPr/>
        </xdr:nvSpPr>
        <xdr:spPr>
          <a:xfrm>
            <a:off x="17711044" y="360000"/>
            <a:ext cx="382306" cy="335757"/>
          </a:xfrm>
          <a:prstGeom prst="ellipse">
            <a:avLst/>
          </a:prstGeom>
          <a:solidFill>
            <a:srgbClr val="FFB9E1"/>
          </a:solidFill>
          <a:ln w="12700" cap="flat" cmpd="sng" algn="ctr">
            <a:solidFill>
              <a:srgbClr val="C10071">
                <a:lumMod val="20000"/>
                <a:lumOff val="8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Dep-loy</a:t>
            </a:r>
            <a:endParaRPr kumimoji="0" lang="en-GB"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sp macro="" textlink="">
        <xdr:nvSpPr>
          <xdr:cNvPr id="13" name="Oval 12">
            <a:hlinkClick xmlns:r="http://schemas.openxmlformats.org/officeDocument/2006/relationships" r:id="rId6"/>
            <a:extLst>
              <a:ext uri="{FF2B5EF4-FFF2-40B4-BE49-F238E27FC236}">
                <a16:creationId xmlns:a16="http://schemas.microsoft.com/office/drawing/2014/main" id="{8B783917-CEA5-CF28-1BC1-D3AF119A2BB1}"/>
              </a:ext>
            </a:extLst>
          </xdr:cNvPr>
          <xdr:cNvSpPr/>
        </xdr:nvSpPr>
        <xdr:spPr>
          <a:xfrm>
            <a:off x="18084800" y="360000"/>
            <a:ext cx="382306" cy="335756"/>
          </a:xfrm>
          <a:prstGeom prst="ellipse">
            <a:avLst/>
          </a:prstGeom>
          <a:solidFill>
            <a:srgbClr val="92D050"/>
          </a:solidFill>
          <a:ln w="12700" cap="flat" cmpd="sng" algn="ctr">
            <a:solidFill>
              <a:srgbClr val="92D050"/>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Dev-elop</a:t>
            </a:r>
            <a:endParaRPr kumimoji="0" lang="en-GB"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15</xdr:col>
      <xdr:colOff>0</xdr:colOff>
      <xdr:row>0</xdr:row>
      <xdr:rowOff>0</xdr:rowOff>
    </xdr:from>
    <xdr:to>
      <xdr:col>15</xdr:col>
      <xdr:colOff>3595117</xdr:colOff>
      <xdr:row>0</xdr:row>
      <xdr:rowOff>537053</xdr:rowOff>
    </xdr:to>
    <xdr:grpSp>
      <xdr:nvGrpSpPr>
        <xdr:cNvPr id="37" name="Group 36">
          <a:hlinkClick xmlns:r="http://schemas.openxmlformats.org/officeDocument/2006/relationships" r:id="rId1"/>
          <a:extLst>
            <a:ext uri="{FF2B5EF4-FFF2-40B4-BE49-F238E27FC236}">
              <a16:creationId xmlns:a16="http://schemas.microsoft.com/office/drawing/2014/main" id="{930C310D-61D2-4DD0-BFCD-74D34CFA195D}"/>
            </a:ext>
          </a:extLst>
        </xdr:cNvPr>
        <xdr:cNvGrpSpPr/>
      </xdr:nvGrpSpPr>
      <xdr:grpSpPr>
        <a:xfrm>
          <a:off x="23103840" y="0"/>
          <a:ext cx="3595117" cy="537053"/>
          <a:chOff x="16154400" y="360000"/>
          <a:chExt cx="2376110" cy="337872"/>
        </a:xfrm>
      </xdr:grpSpPr>
      <xdr:sp macro="" textlink="">
        <xdr:nvSpPr>
          <xdr:cNvPr id="38" name="Oval 37">
            <a:hlinkClick xmlns:r="http://schemas.openxmlformats.org/officeDocument/2006/relationships" r:id="rId2"/>
            <a:extLst>
              <a:ext uri="{FF2B5EF4-FFF2-40B4-BE49-F238E27FC236}">
                <a16:creationId xmlns:a16="http://schemas.microsoft.com/office/drawing/2014/main" id="{B6DE4C14-19B2-7530-FE2B-18FEF0658AE0}"/>
              </a:ext>
            </a:extLst>
          </xdr:cNvPr>
          <xdr:cNvSpPr/>
        </xdr:nvSpPr>
        <xdr:spPr>
          <a:xfrm>
            <a:off x="16154400" y="362116"/>
            <a:ext cx="382306" cy="335756"/>
          </a:xfrm>
          <a:prstGeom prst="ellipse">
            <a:avLst/>
          </a:prstGeom>
          <a:solidFill>
            <a:srgbClr val="8A1538"/>
          </a:solidFill>
          <a:ln w="12700" cap="flat" cmpd="sng" algn="ctr">
            <a:solidFill>
              <a:srgbClr val="8A1538"/>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Intro</a:t>
            </a:r>
          </a:p>
        </xdr:txBody>
      </xdr:sp>
      <xdr:sp macro="" textlink="">
        <xdr:nvSpPr>
          <xdr:cNvPr id="39" name="Oval 38">
            <a:hlinkClick xmlns:r="http://schemas.openxmlformats.org/officeDocument/2006/relationships" r:id="rId3"/>
            <a:extLst>
              <a:ext uri="{FF2B5EF4-FFF2-40B4-BE49-F238E27FC236}">
                <a16:creationId xmlns:a16="http://schemas.microsoft.com/office/drawing/2014/main" id="{3CF5768E-E000-D963-6084-3A86F0F76A95}"/>
              </a:ext>
            </a:extLst>
          </xdr:cNvPr>
          <xdr:cNvSpPr/>
        </xdr:nvSpPr>
        <xdr:spPr>
          <a:xfrm>
            <a:off x="16552125" y="360000"/>
            <a:ext cx="382306" cy="335757"/>
          </a:xfrm>
          <a:prstGeom prst="ellipse">
            <a:avLst/>
          </a:prstGeom>
          <a:solidFill>
            <a:srgbClr val="FFC000"/>
          </a:solid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Des-ign</a:t>
            </a:r>
          </a:p>
        </xdr:txBody>
      </xdr:sp>
      <xdr:sp macro="" textlink="">
        <xdr:nvSpPr>
          <xdr:cNvPr id="40" name="Oval 39">
            <a:hlinkClick xmlns:r="http://schemas.openxmlformats.org/officeDocument/2006/relationships" r:id="rId1"/>
            <a:extLst>
              <a:ext uri="{FF2B5EF4-FFF2-40B4-BE49-F238E27FC236}">
                <a16:creationId xmlns:a16="http://schemas.microsoft.com/office/drawing/2014/main" id="{F48C0E63-A1AA-7467-2036-A9D5C130BB3E}"/>
              </a:ext>
            </a:extLst>
          </xdr:cNvPr>
          <xdr:cNvSpPr/>
        </xdr:nvSpPr>
        <xdr:spPr>
          <a:xfrm>
            <a:off x="16949653" y="360000"/>
            <a:ext cx="382306" cy="335757"/>
          </a:xfrm>
          <a:prstGeom prst="ellipse">
            <a:avLst/>
          </a:prstGeom>
          <a:solidFill>
            <a:srgbClr val="7030A0"/>
          </a:solidFill>
          <a:ln w="12700" cap="flat" cmpd="sng" algn="ctr">
            <a:solidFill>
              <a:srgbClr val="7030A0"/>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Use</a:t>
            </a:r>
          </a:p>
        </xdr:txBody>
      </xdr:sp>
      <xdr:sp macro="" textlink="">
        <xdr:nvSpPr>
          <xdr:cNvPr id="41" name="Oval 40">
            <a:hlinkClick xmlns:r="http://schemas.openxmlformats.org/officeDocument/2006/relationships" r:id="rId4"/>
            <a:extLst>
              <a:ext uri="{FF2B5EF4-FFF2-40B4-BE49-F238E27FC236}">
                <a16:creationId xmlns:a16="http://schemas.microsoft.com/office/drawing/2014/main" id="{E7CF5293-9ED8-F891-60FD-61795F12F5C7}"/>
              </a:ext>
            </a:extLst>
          </xdr:cNvPr>
          <xdr:cNvSpPr/>
        </xdr:nvSpPr>
        <xdr:spPr>
          <a:xfrm>
            <a:off x="17353869" y="360000"/>
            <a:ext cx="382306" cy="335757"/>
          </a:xfrm>
          <a:prstGeom prst="ellipse">
            <a:avLst/>
          </a:prstGeom>
          <a:solidFill>
            <a:srgbClr val="41B6E6"/>
          </a:solidFill>
          <a:ln w="12700" cap="flat" cmpd="sng" algn="ctr">
            <a:solidFill>
              <a:srgbClr val="41B6E6"/>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Plan</a:t>
            </a:r>
          </a:p>
        </xdr:txBody>
      </xdr:sp>
      <xdr:sp macro="" textlink="">
        <xdr:nvSpPr>
          <xdr:cNvPr id="42" name="Oval 41">
            <a:hlinkClick xmlns:r="http://schemas.openxmlformats.org/officeDocument/2006/relationships" r:id="rId5"/>
            <a:extLst>
              <a:ext uri="{FF2B5EF4-FFF2-40B4-BE49-F238E27FC236}">
                <a16:creationId xmlns:a16="http://schemas.microsoft.com/office/drawing/2014/main" id="{05605C0C-58E2-5B78-EC3F-2F5817147C67}"/>
              </a:ext>
            </a:extLst>
          </xdr:cNvPr>
          <xdr:cNvSpPr/>
        </xdr:nvSpPr>
        <xdr:spPr>
          <a:xfrm>
            <a:off x="17750087" y="360000"/>
            <a:ext cx="382306" cy="335757"/>
          </a:xfrm>
          <a:prstGeom prst="ellipse">
            <a:avLst/>
          </a:prstGeom>
          <a:solidFill>
            <a:srgbClr val="FFB9E1"/>
          </a:solidFill>
          <a:ln w="12700" cap="flat" cmpd="sng" algn="ctr">
            <a:solidFill>
              <a:srgbClr val="C10071">
                <a:lumMod val="20000"/>
                <a:lumOff val="8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Dep-loy</a:t>
            </a:r>
            <a:endParaRPr kumimoji="0" lang="en-GB"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sp macro="" textlink="">
        <xdr:nvSpPr>
          <xdr:cNvPr id="43" name="Oval 42">
            <a:hlinkClick xmlns:r="http://schemas.openxmlformats.org/officeDocument/2006/relationships" r:id="rId6"/>
            <a:extLst>
              <a:ext uri="{FF2B5EF4-FFF2-40B4-BE49-F238E27FC236}">
                <a16:creationId xmlns:a16="http://schemas.microsoft.com/office/drawing/2014/main" id="{A2DA651E-A9BA-6330-1F69-52686ADED01A}"/>
              </a:ext>
            </a:extLst>
          </xdr:cNvPr>
          <xdr:cNvSpPr/>
        </xdr:nvSpPr>
        <xdr:spPr>
          <a:xfrm>
            <a:off x="18148204" y="360000"/>
            <a:ext cx="382306" cy="335756"/>
          </a:xfrm>
          <a:prstGeom prst="ellipse">
            <a:avLst/>
          </a:prstGeom>
          <a:solidFill>
            <a:srgbClr val="92D050"/>
          </a:solidFill>
          <a:ln w="12700" cap="flat" cmpd="sng" algn="ctr">
            <a:solidFill>
              <a:srgbClr val="92D050"/>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Dev-elop</a:t>
            </a:r>
            <a:endParaRPr kumimoji="0" lang="en-GB"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grpSp>
    <xdr:clientData/>
  </xdr:twoCellAnchor>
</xdr:wsDr>
</file>

<file path=xl/drawings/drawing6.xml><?xml version="1.0" encoding="utf-8"?>
<xdr:wsDr xmlns:xdr="http://schemas.openxmlformats.org/drawingml/2006/spreadsheetDrawing" xmlns:a="http://schemas.openxmlformats.org/drawingml/2006/main">
  <xdr:twoCellAnchor>
    <xdr:from>
      <xdr:col>15</xdr:col>
      <xdr:colOff>222250</xdr:colOff>
      <xdr:row>0</xdr:row>
      <xdr:rowOff>158750</xdr:rowOff>
    </xdr:from>
    <xdr:to>
      <xdr:col>15</xdr:col>
      <xdr:colOff>3778250</xdr:colOff>
      <xdr:row>1</xdr:row>
      <xdr:rowOff>92553</xdr:rowOff>
    </xdr:to>
    <xdr:grpSp>
      <xdr:nvGrpSpPr>
        <xdr:cNvPr id="16" name="Group 15">
          <a:hlinkClick xmlns:r="http://schemas.openxmlformats.org/officeDocument/2006/relationships" r:id="rId1"/>
          <a:extLst>
            <a:ext uri="{FF2B5EF4-FFF2-40B4-BE49-F238E27FC236}">
              <a16:creationId xmlns:a16="http://schemas.microsoft.com/office/drawing/2014/main" id="{A6B5C993-C6CA-44E9-A99E-262F54063392}"/>
            </a:ext>
          </a:extLst>
        </xdr:cNvPr>
        <xdr:cNvGrpSpPr/>
      </xdr:nvGrpSpPr>
      <xdr:grpSpPr>
        <a:xfrm>
          <a:off x="24834850" y="158750"/>
          <a:ext cx="3556000" cy="543403"/>
          <a:chOff x="16154400" y="360000"/>
          <a:chExt cx="2376110" cy="337872"/>
        </a:xfrm>
      </xdr:grpSpPr>
      <xdr:sp macro="" textlink="">
        <xdr:nvSpPr>
          <xdr:cNvPr id="17" name="Oval 16">
            <a:hlinkClick xmlns:r="http://schemas.openxmlformats.org/officeDocument/2006/relationships" r:id="rId2"/>
            <a:extLst>
              <a:ext uri="{FF2B5EF4-FFF2-40B4-BE49-F238E27FC236}">
                <a16:creationId xmlns:a16="http://schemas.microsoft.com/office/drawing/2014/main" id="{282D8A0B-D63A-1718-85E3-59E1A08F382C}"/>
              </a:ext>
            </a:extLst>
          </xdr:cNvPr>
          <xdr:cNvSpPr/>
        </xdr:nvSpPr>
        <xdr:spPr>
          <a:xfrm>
            <a:off x="16154400" y="362116"/>
            <a:ext cx="382306" cy="335756"/>
          </a:xfrm>
          <a:prstGeom prst="ellipse">
            <a:avLst/>
          </a:prstGeom>
          <a:solidFill>
            <a:srgbClr val="8A1538"/>
          </a:solidFill>
          <a:ln w="12700" cap="flat" cmpd="sng" algn="ctr">
            <a:solidFill>
              <a:srgbClr val="8A1538"/>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Intro</a:t>
            </a:r>
          </a:p>
        </xdr:txBody>
      </xdr:sp>
      <xdr:sp macro="" textlink="">
        <xdr:nvSpPr>
          <xdr:cNvPr id="18" name="Oval 17">
            <a:hlinkClick xmlns:r="http://schemas.openxmlformats.org/officeDocument/2006/relationships" r:id="rId3"/>
            <a:extLst>
              <a:ext uri="{FF2B5EF4-FFF2-40B4-BE49-F238E27FC236}">
                <a16:creationId xmlns:a16="http://schemas.microsoft.com/office/drawing/2014/main" id="{2CDF57DB-0605-5AAC-8A6A-BF83104BA8DE}"/>
              </a:ext>
            </a:extLst>
          </xdr:cNvPr>
          <xdr:cNvSpPr/>
        </xdr:nvSpPr>
        <xdr:spPr>
          <a:xfrm>
            <a:off x="16552125" y="360000"/>
            <a:ext cx="382306" cy="335757"/>
          </a:xfrm>
          <a:prstGeom prst="ellipse">
            <a:avLst/>
          </a:prstGeom>
          <a:solidFill>
            <a:srgbClr val="FFC000"/>
          </a:solid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Des-ign</a:t>
            </a:r>
          </a:p>
        </xdr:txBody>
      </xdr:sp>
      <xdr:sp macro="" textlink="">
        <xdr:nvSpPr>
          <xdr:cNvPr id="19" name="Oval 18">
            <a:hlinkClick xmlns:r="http://schemas.openxmlformats.org/officeDocument/2006/relationships" r:id="rId1"/>
            <a:extLst>
              <a:ext uri="{FF2B5EF4-FFF2-40B4-BE49-F238E27FC236}">
                <a16:creationId xmlns:a16="http://schemas.microsoft.com/office/drawing/2014/main" id="{E20EB685-ECBD-9ACB-AB97-870C84E23E3E}"/>
              </a:ext>
            </a:extLst>
          </xdr:cNvPr>
          <xdr:cNvSpPr/>
        </xdr:nvSpPr>
        <xdr:spPr>
          <a:xfrm>
            <a:off x="16949653" y="360000"/>
            <a:ext cx="382306" cy="335757"/>
          </a:xfrm>
          <a:prstGeom prst="ellipse">
            <a:avLst/>
          </a:prstGeom>
          <a:solidFill>
            <a:srgbClr val="7030A0"/>
          </a:solidFill>
          <a:ln w="12700" cap="flat" cmpd="sng" algn="ctr">
            <a:solidFill>
              <a:srgbClr val="7030A0"/>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Use</a:t>
            </a:r>
          </a:p>
        </xdr:txBody>
      </xdr:sp>
      <xdr:sp macro="" textlink="">
        <xdr:nvSpPr>
          <xdr:cNvPr id="20" name="Oval 19">
            <a:hlinkClick xmlns:r="http://schemas.openxmlformats.org/officeDocument/2006/relationships" r:id="rId4"/>
            <a:extLst>
              <a:ext uri="{FF2B5EF4-FFF2-40B4-BE49-F238E27FC236}">
                <a16:creationId xmlns:a16="http://schemas.microsoft.com/office/drawing/2014/main" id="{7CB70972-31BD-7754-AE37-8BE5F2474110}"/>
              </a:ext>
            </a:extLst>
          </xdr:cNvPr>
          <xdr:cNvSpPr/>
        </xdr:nvSpPr>
        <xdr:spPr>
          <a:xfrm>
            <a:off x="17353869" y="360000"/>
            <a:ext cx="382306" cy="335757"/>
          </a:xfrm>
          <a:prstGeom prst="ellipse">
            <a:avLst/>
          </a:prstGeom>
          <a:solidFill>
            <a:srgbClr val="41B6E6"/>
          </a:solidFill>
          <a:ln w="12700" cap="flat" cmpd="sng" algn="ctr">
            <a:solidFill>
              <a:srgbClr val="41B6E6"/>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Plan</a:t>
            </a:r>
          </a:p>
        </xdr:txBody>
      </xdr:sp>
      <xdr:sp macro="" textlink="">
        <xdr:nvSpPr>
          <xdr:cNvPr id="21" name="Oval 20">
            <a:hlinkClick xmlns:r="http://schemas.openxmlformats.org/officeDocument/2006/relationships" r:id="rId5"/>
            <a:extLst>
              <a:ext uri="{FF2B5EF4-FFF2-40B4-BE49-F238E27FC236}">
                <a16:creationId xmlns:a16="http://schemas.microsoft.com/office/drawing/2014/main" id="{B0C95501-5908-100D-1435-D3A3DE841F4E}"/>
              </a:ext>
            </a:extLst>
          </xdr:cNvPr>
          <xdr:cNvSpPr/>
        </xdr:nvSpPr>
        <xdr:spPr>
          <a:xfrm>
            <a:off x="17750087" y="360000"/>
            <a:ext cx="382306" cy="335757"/>
          </a:xfrm>
          <a:prstGeom prst="ellipse">
            <a:avLst/>
          </a:prstGeom>
          <a:solidFill>
            <a:srgbClr val="FFB9E1"/>
          </a:solidFill>
          <a:ln w="12700" cap="flat" cmpd="sng" algn="ctr">
            <a:solidFill>
              <a:srgbClr val="C10071">
                <a:lumMod val="20000"/>
                <a:lumOff val="8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Dep-loy</a:t>
            </a:r>
            <a:endParaRPr kumimoji="0" lang="en-GB"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sp macro="" textlink="">
        <xdr:nvSpPr>
          <xdr:cNvPr id="22" name="Oval 21">
            <a:hlinkClick xmlns:r="http://schemas.openxmlformats.org/officeDocument/2006/relationships" r:id="rId6"/>
            <a:extLst>
              <a:ext uri="{FF2B5EF4-FFF2-40B4-BE49-F238E27FC236}">
                <a16:creationId xmlns:a16="http://schemas.microsoft.com/office/drawing/2014/main" id="{417F05F1-40F8-4F6D-A35D-6A9175FC46B4}"/>
              </a:ext>
            </a:extLst>
          </xdr:cNvPr>
          <xdr:cNvSpPr/>
        </xdr:nvSpPr>
        <xdr:spPr>
          <a:xfrm>
            <a:off x="18148204" y="360000"/>
            <a:ext cx="382306" cy="335756"/>
          </a:xfrm>
          <a:prstGeom prst="ellipse">
            <a:avLst/>
          </a:prstGeom>
          <a:solidFill>
            <a:srgbClr val="92D050"/>
          </a:solidFill>
          <a:ln w="12700" cap="flat" cmpd="sng" algn="ctr">
            <a:solidFill>
              <a:srgbClr val="92D050"/>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Dev-elop</a:t>
            </a:r>
            <a:endParaRPr kumimoji="0" lang="en-GB"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grpSp>
    <xdr:clientData/>
  </xdr:twoCellAnchor>
</xdr:wsDr>
</file>

<file path=xl/drawings/drawing7.xml><?xml version="1.0" encoding="utf-8"?>
<xdr:wsDr xmlns:xdr="http://schemas.openxmlformats.org/drawingml/2006/spreadsheetDrawing" xmlns:a="http://schemas.openxmlformats.org/drawingml/2006/main">
  <xdr:twoCellAnchor>
    <xdr:from>
      <xdr:col>15</xdr:col>
      <xdr:colOff>47625</xdr:colOff>
      <xdr:row>0</xdr:row>
      <xdr:rowOff>95250</xdr:rowOff>
    </xdr:from>
    <xdr:to>
      <xdr:col>16</xdr:col>
      <xdr:colOff>102895</xdr:colOff>
      <xdr:row>1</xdr:row>
      <xdr:rowOff>29053</xdr:rowOff>
    </xdr:to>
    <xdr:grpSp>
      <xdr:nvGrpSpPr>
        <xdr:cNvPr id="16" name="Group 15">
          <a:hlinkClick xmlns:r="http://schemas.openxmlformats.org/officeDocument/2006/relationships" r:id="rId1"/>
          <a:extLst>
            <a:ext uri="{FF2B5EF4-FFF2-40B4-BE49-F238E27FC236}">
              <a16:creationId xmlns:a16="http://schemas.microsoft.com/office/drawing/2014/main" id="{75C2CEDD-33FF-4C1E-8411-B6C6DAC1B582}"/>
            </a:ext>
          </a:extLst>
        </xdr:cNvPr>
        <xdr:cNvGrpSpPr/>
      </xdr:nvGrpSpPr>
      <xdr:grpSpPr>
        <a:xfrm>
          <a:off x="24705945" y="95250"/>
          <a:ext cx="3579495" cy="543403"/>
          <a:chOff x="16154400" y="360000"/>
          <a:chExt cx="2376110" cy="337872"/>
        </a:xfrm>
      </xdr:grpSpPr>
      <xdr:sp macro="" textlink="">
        <xdr:nvSpPr>
          <xdr:cNvPr id="17" name="Oval 16">
            <a:hlinkClick xmlns:r="http://schemas.openxmlformats.org/officeDocument/2006/relationships" r:id="rId2"/>
            <a:extLst>
              <a:ext uri="{FF2B5EF4-FFF2-40B4-BE49-F238E27FC236}">
                <a16:creationId xmlns:a16="http://schemas.microsoft.com/office/drawing/2014/main" id="{6DA5C7BA-F57D-9614-842F-58BE93C5FE80}"/>
              </a:ext>
            </a:extLst>
          </xdr:cNvPr>
          <xdr:cNvSpPr/>
        </xdr:nvSpPr>
        <xdr:spPr>
          <a:xfrm>
            <a:off x="16154400" y="362116"/>
            <a:ext cx="382306" cy="335756"/>
          </a:xfrm>
          <a:prstGeom prst="ellipse">
            <a:avLst/>
          </a:prstGeom>
          <a:solidFill>
            <a:srgbClr val="8A1538"/>
          </a:solidFill>
          <a:ln w="12700" cap="flat" cmpd="sng" algn="ctr">
            <a:solidFill>
              <a:srgbClr val="8A1538"/>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Intro</a:t>
            </a:r>
          </a:p>
        </xdr:txBody>
      </xdr:sp>
      <xdr:sp macro="" textlink="">
        <xdr:nvSpPr>
          <xdr:cNvPr id="18" name="Oval 17">
            <a:hlinkClick xmlns:r="http://schemas.openxmlformats.org/officeDocument/2006/relationships" r:id="rId3"/>
            <a:extLst>
              <a:ext uri="{FF2B5EF4-FFF2-40B4-BE49-F238E27FC236}">
                <a16:creationId xmlns:a16="http://schemas.microsoft.com/office/drawing/2014/main" id="{33CCBD4A-1E68-090A-5ADB-8E2634A6FBCD}"/>
              </a:ext>
            </a:extLst>
          </xdr:cNvPr>
          <xdr:cNvSpPr/>
        </xdr:nvSpPr>
        <xdr:spPr>
          <a:xfrm>
            <a:off x="16552125" y="360000"/>
            <a:ext cx="382306" cy="335757"/>
          </a:xfrm>
          <a:prstGeom prst="ellipse">
            <a:avLst/>
          </a:prstGeom>
          <a:solidFill>
            <a:srgbClr val="FFC000"/>
          </a:solid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Des-ign</a:t>
            </a:r>
          </a:p>
        </xdr:txBody>
      </xdr:sp>
      <xdr:sp macro="" textlink="">
        <xdr:nvSpPr>
          <xdr:cNvPr id="19" name="Oval 18">
            <a:hlinkClick xmlns:r="http://schemas.openxmlformats.org/officeDocument/2006/relationships" r:id="rId1"/>
            <a:extLst>
              <a:ext uri="{FF2B5EF4-FFF2-40B4-BE49-F238E27FC236}">
                <a16:creationId xmlns:a16="http://schemas.microsoft.com/office/drawing/2014/main" id="{5E774914-8F8F-5950-1325-CBA00BC914DC}"/>
              </a:ext>
            </a:extLst>
          </xdr:cNvPr>
          <xdr:cNvSpPr/>
        </xdr:nvSpPr>
        <xdr:spPr>
          <a:xfrm>
            <a:off x="16949653" y="360000"/>
            <a:ext cx="382306" cy="335757"/>
          </a:xfrm>
          <a:prstGeom prst="ellipse">
            <a:avLst/>
          </a:prstGeom>
          <a:solidFill>
            <a:srgbClr val="7030A0"/>
          </a:solidFill>
          <a:ln w="12700" cap="flat" cmpd="sng" algn="ctr">
            <a:solidFill>
              <a:srgbClr val="7030A0"/>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Use</a:t>
            </a:r>
          </a:p>
        </xdr:txBody>
      </xdr:sp>
      <xdr:sp macro="" textlink="">
        <xdr:nvSpPr>
          <xdr:cNvPr id="20" name="Oval 19">
            <a:hlinkClick xmlns:r="http://schemas.openxmlformats.org/officeDocument/2006/relationships" r:id="rId4"/>
            <a:extLst>
              <a:ext uri="{FF2B5EF4-FFF2-40B4-BE49-F238E27FC236}">
                <a16:creationId xmlns:a16="http://schemas.microsoft.com/office/drawing/2014/main" id="{ECD4104A-8071-93A7-D057-CA8E979C5C03}"/>
              </a:ext>
            </a:extLst>
          </xdr:cNvPr>
          <xdr:cNvSpPr/>
        </xdr:nvSpPr>
        <xdr:spPr>
          <a:xfrm>
            <a:off x="17353869" y="360000"/>
            <a:ext cx="382306" cy="335757"/>
          </a:xfrm>
          <a:prstGeom prst="ellipse">
            <a:avLst/>
          </a:prstGeom>
          <a:solidFill>
            <a:srgbClr val="41B6E6"/>
          </a:solidFill>
          <a:ln w="12700" cap="flat" cmpd="sng" algn="ctr">
            <a:solidFill>
              <a:srgbClr val="41B6E6"/>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Calibri" panose="020F0502020204030204"/>
                <a:ea typeface="+mn-ea"/>
                <a:cs typeface="+mn-cs"/>
              </a:rPr>
              <a:t>Plan</a:t>
            </a:r>
          </a:p>
        </xdr:txBody>
      </xdr:sp>
      <xdr:sp macro="" textlink="">
        <xdr:nvSpPr>
          <xdr:cNvPr id="21" name="Oval 20">
            <a:hlinkClick xmlns:r="http://schemas.openxmlformats.org/officeDocument/2006/relationships" r:id="rId5"/>
            <a:extLst>
              <a:ext uri="{FF2B5EF4-FFF2-40B4-BE49-F238E27FC236}">
                <a16:creationId xmlns:a16="http://schemas.microsoft.com/office/drawing/2014/main" id="{2D81FCC9-73CD-A5DF-F5F5-A069DD6EA6D0}"/>
              </a:ext>
            </a:extLst>
          </xdr:cNvPr>
          <xdr:cNvSpPr/>
        </xdr:nvSpPr>
        <xdr:spPr>
          <a:xfrm>
            <a:off x="17750087" y="360000"/>
            <a:ext cx="382306" cy="335757"/>
          </a:xfrm>
          <a:prstGeom prst="ellipse">
            <a:avLst/>
          </a:prstGeom>
          <a:solidFill>
            <a:srgbClr val="FFB9E1"/>
          </a:solidFill>
          <a:ln w="12700" cap="flat" cmpd="sng" algn="ctr">
            <a:solidFill>
              <a:srgbClr val="C10071">
                <a:lumMod val="20000"/>
                <a:lumOff val="80000"/>
              </a:srgbClr>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Dep-loy</a:t>
            </a:r>
            <a:endParaRPr kumimoji="0" lang="en-GB"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sp macro="" textlink="">
        <xdr:nvSpPr>
          <xdr:cNvPr id="22" name="Oval 21">
            <a:hlinkClick xmlns:r="http://schemas.openxmlformats.org/officeDocument/2006/relationships" r:id="rId6"/>
            <a:extLst>
              <a:ext uri="{FF2B5EF4-FFF2-40B4-BE49-F238E27FC236}">
                <a16:creationId xmlns:a16="http://schemas.microsoft.com/office/drawing/2014/main" id="{93791472-82F9-8CEA-0EDA-1419292E303D}"/>
              </a:ext>
            </a:extLst>
          </xdr:cNvPr>
          <xdr:cNvSpPr/>
        </xdr:nvSpPr>
        <xdr:spPr>
          <a:xfrm>
            <a:off x="18148204" y="360000"/>
            <a:ext cx="382306" cy="335756"/>
          </a:xfrm>
          <a:prstGeom prst="ellipse">
            <a:avLst/>
          </a:prstGeom>
          <a:solidFill>
            <a:srgbClr val="92D050"/>
          </a:solidFill>
          <a:ln w="12700" cap="flat" cmpd="sng" algn="ctr">
            <a:solidFill>
              <a:srgbClr val="92D050"/>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GB" sz="700" b="0" i="0" u="none" strike="noStrike" kern="0" cap="none" spc="0" normalizeH="0" baseline="0" noProof="0">
                <a:ln>
                  <a:noFill/>
                </a:ln>
                <a:solidFill>
                  <a:sysClr val="window" lastClr="FFFFFF"/>
                </a:solidFill>
                <a:effectLst/>
                <a:uLnTx/>
                <a:uFillTx/>
                <a:latin typeface="Arial" panose="020B0604020202020204" pitchFamily="34" charset="0"/>
                <a:ea typeface="+mn-ea"/>
                <a:cs typeface="Arial" panose="020B0604020202020204" pitchFamily="34" charset="0"/>
              </a:rPr>
              <a:t>Dev-elop</a:t>
            </a:r>
            <a:endParaRPr kumimoji="0" lang="en-GB"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grpSp>
    <xdr:clientData/>
  </xdr:twoCellAnchor>
</xdr:wsDr>
</file>

<file path=xl/drawings/drawing8.xml><?xml version="1.0" encoding="utf-8"?>
<xdr:wsDr xmlns:xdr="http://schemas.openxmlformats.org/drawingml/2006/spreadsheetDrawing" xmlns:a="http://schemas.openxmlformats.org/drawingml/2006/main">
  <xdr:twoCellAnchor>
    <xdr:from>
      <xdr:col>22</xdr:col>
      <xdr:colOff>215900</xdr:colOff>
      <xdr:row>18</xdr:row>
      <xdr:rowOff>122237</xdr:rowOff>
    </xdr:from>
    <xdr:to>
      <xdr:col>29</xdr:col>
      <xdr:colOff>149225</xdr:colOff>
      <xdr:row>25</xdr:row>
      <xdr:rowOff>287337</xdr:rowOff>
    </xdr:to>
    <xdr:graphicFrame macro="">
      <xdr:nvGraphicFramePr>
        <xdr:cNvPr id="3" name="Chart 2">
          <a:extLst>
            <a:ext uri="{FF2B5EF4-FFF2-40B4-BE49-F238E27FC236}">
              <a16:creationId xmlns:a16="http://schemas.microsoft.com/office/drawing/2014/main" id="{426FAF9B-498F-45B2-BBB1-0D01D5ED97A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Centre">
      <a:dk1>
        <a:sysClr val="windowText" lastClr="000000"/>
      </a:dk1>
      <a:lt1>
        <a:sysClr val="window" lastClr="FFFFFF"/>
      </a:lt1>
      <a:dk2>
        <a:srgbClr val="0070C0"/>
      </a:dk2>
      <a:lt2>
        <a:srgbClr val="E7E6E6"/>
      </a:lt2>
      <a:accent1>
        <a:srgbClr val="4472C4"/>
      </a:accent1>
      <a:accent2>
        <a:srgbClr val="C10071"/>
      </a:accent2>
      <a:accent3>
        <a:srgbClr val="A5A5A5"/>
      </a:accent3>
      <a:accent4>
        <a:srgbClr val="F68D11"/>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955E23-AE51-4044-8FD2-52FD87E0CA8D}">
  <sheetPr>
    <tabColor rgb="FF8A1538"/>
  </sheetPr>
  <dimension ref="A1:F10"/>
  <sheetViews>
    <sheetView tabSelected="1" zoomScale="80" zoomScaleNormal="80" zoomScaleSheetLayoutView="71" zoomScalePageLayoutView="60" workbookViewId="0">
      <selection sqref="A1:XFD1048576"/>
    </sheetView>
  </sheetViews>
  <sheetFormatPr defaultColWidth="0" defaultRowHeight="14.4" zeroHeight="1" x14ac:dyDescent="0.3"/>
  <cols>
    <col min="1" max="1" width="224.33203125" customWidth="1"/>
    <col min="2" max="6" width="0" hidden="1" customWidth="1"/>
    <col min="7" max="16384" width="8.77734375" hidden="1"/>
  </cols>
  <sheetData>
    <row r="1" spans="2:6" ht="290.10000000000002" customHeight="1" x14ac:dyDescent="0.3">
      <c r="B1" s="5"/>
      <c r="C1" s="5"/>
      <c r="D1" s="5"/>
      <c r="E1" s="5"/>
      <c r="F1" s="5"/>
    </row>
    <row r="2" spans="2:6" x14ac:dyDescent="0.3"/>
    <row r="3" spans="2:6" x14ac:dyDescent="0.3"/>
    <row r="4" spans="2:6" x14ac:dyDescent="0.3"/>
    <row r="5" spans="2:6" x14ac:dyDescent="0.3"/>
    <row r="6" spans="2:6" x14ac:dyDescent="0.3"/>
    <row r="7" spans="2:6" x14ac:dyDescent="0.3"/>
    <row r="8" spans="2:6" x14ac:dyDescent="0.3"/>
    <row r="9" spans="2:6" x14ac:dyDescent="0.3"/>
    <row r="10" spans="2:6" x14ac:dyDescent="0.3"/>
  </sheetData>
  <sheetProtection algorithmName="SHA-512" hashValue="6w/tWOw37s+e3LOrWYQv+WS8t+XjKX+5YHLlpR6i1VUFZTwyrK7y2o+0xqTT07O3GQHnc9MY8IZ8FFldmerlcQ==" saltValue="B+UIdu1lkbnm7TR5E3J50g==" spinCount="100000" sheet="1" objects="1" scenarios="1"/>
  <printOptions horizontalCentered="1" verticalCentered="1"/>
  <pageMargins left="0.23622047244094491" right="0.23622047244094491" top="0.55118110236220474" bottom="0.35433070866141736" header="0.31496062992125984" footer="0.31496062992125984"/>
  <pageSetup paperSize="9" scale="73" orientation="landscape" r:id="rId1"/>
  <headerFooter differentFirst="1" scaleWithDoc="0">
    <oddFooter>&amp;R© 2025 Sheffield Hallam University</oddFooter>
    <firstHeader xml:space="preserve">&amp;C&amp;"Arial,Bold"&amp;K8A1538&amp;A  </firstHeader>
    <firstFooter xml:space="preserve">&amp;C&amp;"-,Italic"© 2025 Sheffield Hallam University. </first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BE6417-750D-417F-941F-D5B2D7969293}">
  <sheetPr>
    <tabColor rgb="FF8A1538"/>
  </sheetPr>
  <dimension ref="A1:S10"/>
  <sheetViews>
    <sheetView zoomScale="97" zoomScaleNormal="97" zoomScaleSheetLayoutView="100" zoomScalePageLayoutView="60" workbookViewId="0"/>
  </sheetViews>
  <sheetFormatPr defaultColWidth="0" defaultRowHeight="14.4" zeroHeight="1" x14ac:dyDescent="0.3"/>
  <cols>
    <col min="1" max="1" width="9.88671875" customWidth="1"/>
    <col min="2" max="19" width="8.77734375" customWidth="1"/>
    <col min="20" max="16384" width="8.77734375" hidden="1"/>
  </cols>
  <sheetData>
    <row r="1" spans="1:1" ht="142.94999999999999" customHeight="1" x14ac:dyDescent="0.3">
      <c r="A1" s="20"/>
    </row>
    <row r="2" spans="1:1" ht="24.6" x14ac:dyDescent="0.4">
      <c r="A2" s="38"/>
    </row>
    <row r="3" spans="1:1" ht="24.6" x14ac:dyDescent="0.4">
      <c r="A3" s="38"/>
    </row>
    <row r="4" spans="1:1" ht="24.6" x14ac:dyDescent="0.4">
      <c r="A4" s="38"/>
    </row>
    <row r="5" spans="1:1" x14ac:dyDescent="0.3"/>
    <row r="6" spans="1:1" x14ac:dyDescent="0.3"/>
    <row r="7" spans="1:1" x14ac:dyDescent="0.3"/>
    <row r="8" spans="1:1" x14ac:dyDescent="0.3"/>
    <row r="9" spans="1:1" x14ac:dyDescent="0.3"/>
    <row r="10" spans="1:1" x14ac:dyDescent="0.3"/>
  </sheetData>
  <sheetProtection algorithmName="SHA-512" hashValue="XxOc6bGhbXft6OgYst51uLZTDeG8QXkhszYm5/gYpGX8l2mlvw53vKAFkZ39zlce7SE8shZhbLGwxiN39FELSg==" saltValue="mY7jQ8x8mLbCQdDDwnOMZw==" spinCount="100000" sheet="1" objects="1" scenarios="1"/>
  <printOptions horizontalCentered="1" verticalCentered="1"/>
  <pageMargins left="0.23622047244094491" right="0.23622047244094491" top="0.55118110236220474" bottom="0.35433070866141736" header="0.31496062992125984" footer="0.31496062992125984"/>
  <pageSetup paperSize="9" scale="73" orientation="landscape" r:id="rId1"/>
  <headerFooter differentFirst="1" scaleWithDoc="0">
    <oddFooter>&amp;R© 2025 Sheffield Hallam University</oddFooter>
    <firstHeader xml:space="preserve">&amp;C&amp;"Arial,Bold"&amp;K8A1538&amp;A  </firstHeader>
    <firstFooter xml:space="preserve">&amp;C&amp;"-,Italic"© 2025 Sheffield Hallam University. </first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3A436C-3831-4100-BE6E-A528F6E9DAF2}">
  <sheetPr>
    <tabColor rgb="FFFFC000"/>
  </sheetPr>
  <dimension ref="A1:XFC44"/>
  <sheetViews>
    <sheetView showGridLines="0" zoomScale="63" zoomScaleNormal="63" zoomScalePageLayoutView="40" workbookViewId="0"/>
  </sheetViews>
  <sheetFormatPr defaultColWidth="0" defaultRowHeight="14.4" zeroHeight="1" x14ac:dyDescent="0.3"/>
  <cols>
    <col min="1" max="1" width="255.5546875" customWidth="1"/>
    <col min="14" max="16383" width="8.77734375" hidden="1"/>
    <col min="16384" max="16384" width="8.5546875" hidden="1" customWidth="1"/>
  </cols>
  <sheetData>
    <row r="1" spans="1:13" ht="24.6" x14ac:dyDescent="0.3">
      <c r="A1" s="30"/>
      <c r="B1" s="5"/>
      <c r="C1" s="5"/>
      <c r="D1" s="5"/>
      <c r="E1" s="5"/>
      <c r="F1" s="5"/>
      <c r="G1" s="5"/>
      <c r="H1" s="5"/>
      <c r="I1" s="5"/>
      <c r="J1" s="5"/>
      <c r="K1" s="5"/>
      <c r="L1" s="5"/>
      <c r="M1" s="5"/>
    </row>
    <row r="2" spans="1:13" ht="25.05" customHeight="1" x14ac:dyDescent="0.3">
      <c r="A2" s="19"/>
    </row>
    <row r="3" spans="1:13" ht="25.05" customHeight="1" x14ac:dyDescent="0.3">
      <c r="A3" s="18"/>
    </row>
    <row r="4" spans="1:13" ht="25.05" customHeight="1" x14ac:dyDescent="0.3">
      <c r="A4" s="18"/>
    </row>
    <row r="5" spans="1:13" ht="25.05" customHeight="1" x14ac:dyDescent="0.3"/>
    <row r="6" spans="1:13" ht="25.05" customHeight="1" x14ac:dyDescent="0.3"/>
    <row r="7" spans="1:13" x14ac:dyDescent="0.3"/>
    <row r="8" spans="1:13" x14ac:dyDescent="0.3"/>
    <row r="9" spans="1:13" x14ac:dyDescent="0.3"/>
    <row r="10" spans="1:13" x14ac:dyDescent="0.3"/>
    <row r="11" spans="1:13" x14ac:dyDescent="0.3"/>
    <row r="12" spans="1:13" x14ac:dyDescent="0.3"/>
    <row r="13" spans="1:13" x14ac:dyDescent="0.3"/>
    <row r="14" spans="1:13" x14ac:dyDescent="0.3"/>
    <row r="15" spans="1:13" x14ac:dyDescent="0.3"/>
    <row r="16" spans="1:13" x14ac:dyDescent="0.3"/>
    <row r="17" x14ac:dyDescent="0.3"/>
    <row r="18" x14ac:dyDescent="0.3"/>
    <row r="19" x14ac:dyDescent="0.3"/>
    <row r="20" x14ac:dyDescent="0.3"/>
    <row r="21" x14ac:dyDescent="0.3"/>
    <row r="22" x14ac:dyDescent="0.3"/>
    <row r="23" x14ac:dyDescent="0.3"/>
    <row r="24" x14ac:dyDescent="0.3"/>
    <row r="25" x14ac:dyDescent="0.3"/>
    <row r="26" x14ac:dyDescent="0.3"/>
    <row r="27" x14ac:dyDescent="0.3"/>
    <row r="28" x14ac:dyDescent="0.3"/>
    <row r="44" spans="1:1" hidden="1" x14ac:dyDescent="0.3">
      <c r="A44" s="39"/>
    </row>
  </sheetData>
  <sheetProtection algorithmName="SHA-512" hashValue="JwLCVDj9C9veMzYXb44NyT4fEi6lMJBrAX2jJ7qCYSOdkRQc3YZKNC8GP6FnRZqK8MDLu+2UZHfTHb8bCs5FEg==" saltValue="PY+d1IeLFhn35Yi40+UmVQ==" spinCount="100000" sheet="1" objects="1" scenarios="1"/>
  <printOptions horizontalCentered="1" verticalCentered="1"/>
  <pageMargins left="0.23622047244094491" right="0.23622047244094491" top="0.55118110236220474" bottom="0.35433070866141736" header="0.31496062992125984" footer="0.31496062992125984"/>
  <pageSetup paperSize="9" scale="73" orientation="landscape" r:id="rId1"/>
  <headerFooter differentFirst="1" scaleWithDoc="0">
    <firstHeader>&amp;C&amp;"Arial,Bold"&amp;KFFC000&amp;A</firstHeader>
    <firstFooter xml:space="preserve">&amp;R© 2025 Sheffield Hallam University. 
</first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C047D6-7D8D-4C1D-9BFF-209C7522CEC6}">
  <sheetPr>
    <tabColor rgb="FF7030A0"/>
  </sheetPr>
  <dimension ref="A1:N26"/>
  <sheetViews>
    <sheetView zoomScale="69" zoomScaleNormal="69" zoomScaleSheetLayoutView="43" zoomScalePageLayoutView="60" workbookViewId="0">
      <selection activeCell="D1" sqref="A1:D1048576"/>
    </sheetView>
  </sheetViews>
  <sheetFormatPr defaultColWidth="0" defaultRowHeight="14.4" zeroHeight="1" x14ac:dyDescent="0.3"/>
  <cols>
    <col min="1" max="1" width="216.33203125" customWidth="1"/>
    <col min="2" max="2" width="11.44140625" customWidth="1"/>
    <col min="3" max="4" width="8.77734375" customWidth="1"/>
    <col min="5" max="14" width="0" hidden="1" customWidth="1"/>
    <col min="15" max="16384" width="8.77734375" hidden="1"/>
  </cols>
  <sheetData>
    <row r="1" spans="1:12" ht="24.6" x14ac:dyDescent="0.3">
      <c r="A1" s="30"/>
      <c r="B1" s="5"/>
      <c r="C1" s="5"/>
      <c r="D1" s="5"/>
      <c r="E1" s="5"/>
      <c r="F1" s="5"/>
      <c r="G1" s="5"/>
      <c r="H1" s="5"/>
      <c r="I1" s="5"/>
      <c r="J1" s="5"/>
      <c r="K1" s="5"/>
      <c r="L1" s="5"/>
    </row>
    <row r="2" spans="1:12" ht="25.05" customHeight="1" x14ac:dyDescent="0.3">
      <c r="A2" s="19"/>
    </row>
    <row r="3" spans="1:12" ht="25.05" customHeight="1" x14ac:dyDescent="0.3">
      <c r="A3" s="18"/>
    </row>
    <row r="4" spans="1:12" ht="25.05" customHeight="1" x14ac:dyDescent="0.3">
      <c r="A4" s="18"/>
    </row>
    <row r="5" spans="1:12" ht="25.05" customHeight="1" x14ac:dyDescent="0.3"/>
    <row r="6" spans="1:12" ht="25.05" customHeight="1" x14ac:dyDescent="0.3"/>
    <row r="7" spans="1:12" x14ac:dyDescent="0.3"/>
    <row r="8" spans="1:12" x14ac:dyDescent="0.3"/>
    <row r="9" spans="1:12" x14ac:dyDescent="0.3"/>
    <row r="10" spans="1:12" x14ac:dyDescent="0.3"/>
    <row r="11" spans="1:12" x14ac:dyDescent="0.3"/>
    <row r="12" spans="1:12" x14ac:dyDescent="0.3"/>
    <row r="13" spans="1:12" x14ac:dyDescent="0.3"/>
    <row r="14" spans="1:12" x14ac:dyDescent="0.3"/>
    <row r="15" spans="1:12" x14ac:dyDescent="0.3"/>
    <row r="16" spans="1:12" x14ac:dyDescent="0.3"/>
    <row r="17" x14ac:dyDescent="0.3"/>
    <row r="18" x14ac:dyDescent="0.3"/>
    <row r="19" x14ac:dyDescent="0.3"/>
    <row r="20" x14ac:dyDescent="0.3"/>
    <row r="21" x14ac:dyDescent="0.3"/>
    <row r="22" x14ac:dyDescent="0.3"/>
    <row r="23" x14ac:dyDescent="0.3"/>
    <row r="24" x14ac:dyDescent="0.3"/>
    <row r="25" x14ac:dyDescent="0.3"/>
    <row r="26" x14ac:dyDescent="0.3"/>
  </sheetData>
  <sheetProtection algorithmName="SHA-512" hashValue="eHgtuk+la07qlEO/mK8UjC+U+N/ZPdTBUm7bn3cW0hYmWVZYsIJSTA0fgTvI41NJ0O2IeDCdG2pf4oHNNLSjZg==" saltValue="P8lxVnYv84yKotk6Ga/sdA==" spinCount="100000" sheet="1" objects="1" scenarios="1"/>
  <printOptions horizontalCentered="1" verticalCentered="1"/>
  <pageMargins left="0.23622047244094491" right="0.23622047244094491" top="0.55118110236220474" bottom="0.35433070866141736" header="0.31496062992125984" footer="0.31496062992125984"/>
  <pageSetup paperSize="9" scale="73" orientation="landscape" r:id="rId1"/>
  <headerFooter differentFirst="1" scaleWithDoc="0">
    <firstHeader>&amp;C&amp;"Arial,Bold"&amp;K7030A0&amp;A</firstHeader>
    <firstFooter>&amp;R&amp;"Arial,Italic"&amp;10© 2025 Sheffield Hallam University.</first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252435-2EB1-46FB-9B28-8B8CA7061A89}">
  <sheetPr>
    <tabColor rgb="FF0072CE"/>
  </sheetPr>
  <dimension ref="A1:DI18"/>
  <sheetViews>
    <sheetView zoomScale="50" zoomScaleNormal="50" zoomScalePageLayoutView="116" workbookViewId="0">
      <selection activeCell="H3" sqref="H3"/>
    </sheetView>
  </sheetViews>
  <sheetFormatPr defaultColWidth="0.21875" defaultRowHeight="14.4" zeroHeight="1" x14ac:dyDescent="0.3"/>
  <cols>
    <col min="1" max="1" width="20.77734375" style="52" customWidth="1"/>
    <col min="2" max="2" width="37.77734375" style="52" customWidth="1"/>
    <col min="3" max="6" width="30.5546875" style="52" customWidth="1"/>
    <col min="7" max="8" width="10.21875" style="52" customWidth="1"/>
    <col min="9" max="11" width="22.44140625" style="52" customWidth="1"/>
    <col min="12" max="12" width="33.77734375" style="52" customWidth="1"/>
    <col min="13" max="14" width="10.21875" style="52" customWidth="1"/>
    <col min="15" max="15" width="13.5546875" style="52" customWidth="1"/>
    <col min="16" max="16" width="53.21875" style="52" customWidth="1"/>
    <col min="17" max="19" width="0.21875" style="52"/>
    <col min="20" max="47" width="0.21875" style="52" customWidth="1"/>
    <col min="48" max="113" width="0.21875" style="52" hidden="1" customWidth="1"/>
    <col min="114" max="16384" width="0.21875" style="52"/>
  </cols>
  <sheetData>
    <row r="1" spans="1:16" s="47" customFormat="1" ht="63" customHeight="1" x14ac:dyDescent="0.25">
      <c r="A1" s="65" t="s">
        <v>115</v>
      </c>
      <c r="B1" s="65" t="s">
        <v>116</v>
      </c>
      <c r="C1" s="64" t="s">
        <v>117</v>
      </c>
      <c r="D1" s="63" t="s">
        <v>118</v>
      </c>
      <c r="E1" s="62" t="s">
        <v>119</v>
      </c>
      <c r="F1" s="61" t="s">
        <v>120</v>
      </c>
      <c r="G1" s="32" t="s">
        <v>164</v>
      </c>
      <c r="H1" s="32" t="s">
        <v>168</v>
      </c>
      <c r="I1" s="32" t="s">
        <v>170</v>
      </c>
      <c r="J1" s="32" t="s">
        <v>171</v>
      </c>
      <c r="K1" s="32" t="s">
        <v>169</v>
      </c>
      <c r="L1" s="32" t="s">
        <v>113</v>
      </c>
      <c r="M1" s="32" t="s">
        <v>173</v>
      </c>
      <c r="N1" s="32" t="s">
        <v>163</v>
      </c>
      <c r="O1" s="33" t="s">
        <v>172</v>
      </c>
      <c r="P1" s="60"/>
    </row>
    <row r="2" spans="1:16" ht="7.35" customHeight="1" x14ac:dyDescent="0.3">
      <c r="A2" s="48"/>
      <c r="B2" s="48"/>
      <c r="C2" s="49"/>
      <c r="D2" s="49"/>
      <c r="E2" s="49"/>
      <c r="F2" s="50"/>
      <c r="G2" s="51"/>
      <c r="H2" s="51"/>
    </row>
    <row r="3" spans="1:16" ht="120" x14ac:dyDescent="0.3">
      <c r="A3" s="66" t="s">
        <v>121</v>
      </c>
      <c r="B3" s="67" t="s">
        <v>122</v>
      </c>
      <c r="C3" s="67" t="s">
        <v>123</v>
      </c>
      <c r="D3" s="67" t="s">
        <v>124</v>
      </c>
      <c r="E3" s="67" t="s">
        <v>125</v>
      </c>
      <c r="F3" s="67" t="s">
        <v>175</v>
      </c>
      <c r="G3" s="53"/>
      <c r="H3" s="53"/>
      <c r="I3" s="54"/>
      <c r="J3" s="54"/>
      <c r="K3" s="54"/>
      <c r="L3" s="54"/>
      <c r="M3" s="53"/>
      <c r="N3" s="54"/>
      <c r="O3" s="54"/>
    </row>
    <row r="4" spans="1:16" ht="7.35" customHeight="1" x14ac:dyDescent="0.3">
      <c r="A4" s="55"/>
      <c r="B4" s="56"/>
      <c r="C4" s="56"/>
      <c r="D4" s="56"/>
      <c r="E4" s="56"/>
      <c r="F4" s="56"/>
      <c r="G4" s="57"/>
      <c r="H4" s="57"/>
      <c r="I4" s="58"/>
      <c r="J4" s="58"/>
      <c r="K4" s="58"/>
      <c r="L4" s="58"/>
      <c r="M4" s="71"/>
      <c r="N4" s="58"/>
      <c r="O4" s="58"/>
    </row>
    <row r="5" spans="1:16" ht="180" x14ac:dyDescent="0.3">
      <c r="A5" s="66" t="s">
        <v>126</v>
      </c>
      <c r="B5" s="67" t="s">
        <v>176</v>
      </c>
      <c r="C5" s="67" t="s">
        <v>177</v>
      </c>
      <c r="D5" s="67" t="s">
        <v>178</v>
      </c>
      <c r="E5" s="67" t="s">
        <v>179</v>
      </c>
      <c r="F5" s="67" t="s">
        <v>180</v>
      </c>
      <c r="G5" s="53"/>
      <c r="H5" s="53"/>
      <c r="I5" s="54"/>
      <c r="J5" s="54"/>
      <c r="K5" s="54"/>
      <c r="L5" s="54"/>
      <c r="M5" s="53"/>
      <c r="N5" s="54"/>
      <c r="O5" s="54"/>
    </row>
    <row r="6" spans="1:16" ht="7.35" customHeight="1" x14ac:dyDescent="0.3">
      <c r="A6" s="55"/>
      <c r="B6" s="56"/>
      <c r="C6" s="56"/>
      <c r="D6" s="56"/>
      <c r="E6" s="56"/>
      <c r="F6" s="56"/>
      <c r="G6" s="71"/>
      <c r="H6" s="57"/>
      <c r="I6" s="58"/>
      <c r="J6" s="58"/>
      <c r="K6" s="58"/>
      <c r="L6" s="58"/>
      <c r="M6" s="71"/>
      <c r="N6" s="58"/>
      <c r="O6" s="58"/>
    </row>
    <row r="7" spans="1:16" ht="105" x14ac:dyDescent="0.3">
      <c r="A7" s="68" t="s">
        <v>127</v>
      </c>
      <c r="B7" s="67" t="s">
        <v>128</v>
      </c>
      <c r="C7" s="67" t="s">
        <v>183</v>
      </c>
      <c r="D7" s="67" t="s">
        <v>182</v>
      </c>
      <c r="E7" s="67" t="s">
        <v>181</v>
      </c>
      <c r="F7" s="67" t="s">
        <v>129</v>
      </c>
      <c r="G7" s="53"/>
      <c r="H7" s="53"/>
      <c r="I7" s="54"/>
      <c r="J7" s="54"/>
      <c r="K7" s="54"/>
      <c r="L7" s="54"/>
      <c r="M7" s="53"/>
      <c r="N7" s="54"/>
      <c r="O7" s="54"/>
    </row>
    <row r="8" spans="1:16" ht="7.35" customHeight="1" x14ac:dyDescent="0.3">
      <c r="A8" s="55"/>
      <c r="B8" s="56"/>
      <c r="C8" s="56"/>
      <c r="D8" s="56"/>
      <c r="E8" s="56"/>
      <c r="F8" s="56"/>
      <c r="G8" s="71"/>
      <c r="H8" s="57"/>
      <c r="I8" s="58"/>
      <c r="J8" s="58"/>
      <c r="K8" s="58"/>
      <c r="L8" s="58"/>
      <c r="M8" s="71"/>
      <c r="N8" s="58"/>
      <c r="O8" s="58"/>
    </row>
    <row r="9" spans="1:16" ht="105" x14ac:dyDescent="0.3">
      <c r="A9" s="66" t="s">
        <v>114</v>
      </c>
      <c r="B9" s="67" t="s">
        <v>130</v>
      </c>
      <c r="C9" s="67" t="s">
        <v>131</v>
      </c>
      <c r="D9" s="67" t="s">
        <v>132</v>
      </c>
      <c r="E9" s="67" t="s">
        <v>133</v>
      </c>
      <c r="F9" s="67" t="s">
        <v>134</v>
      </c>
      <c r="G9" s="53"/>
      <c r="H9" s="53"/>
      <c r="I9" s="54"/>
      <c r="J9" s="54"/>
      <c r="K9" s="54"/>
      <c r="L9" s="54"/>
      <c r="M9" s="53"/>
      <c r="N9" s="54"/>
      <c r="O9" s="54"/>
    </row>
    <row r="10" spans="1:16" ht="7.35" customHeight="1" x14ac:dyDescent="0.3">
      <c r="A10" s="55"/>
      <c r="B10" s="56"/>
      <c r="C10" s="56"/>
      <c r="D10" s="56"/>
      <c r="E10" s="56"/>
      <c r="F10" s="56"/>
      <c r="G10" s="71"/>
      <c r="H10" s="57"/>
      <c r="I10" s="58"/>
      <c r="J10" s="58"/>
      <c r="K10" s="58"/>
      <c r="L10" s="58"/>
      <c r="M10" s="71"/>
      <c r="N10" s="58"/>
      <c r="O10" s="58"/>
    </row>
    <row r="11" spans="1:16" ht="120" x14ac:dyDescent="0.3">
      <c r="A11" s="66" t="s">
        <v>135</v>
      </c>
      <c r="B11" s="67" t="s">
        <v>136</v>
      </c>
      <c r="C11" s="67" t="s">
        <v>137</v>
      </c>
      <c r="D11" s="67" t="s">
        <v>138</v>
      </c>
      <c r="E11" s="67" t="s">
        <v>139</v>
      </c>
      <c r="F11" s="67" t="s">
        <v>140</v>
      </c>
      <c r="G11" s="53"/>
      <c r="H11" s="53"/>
      <c r="I11" s="54"/>
      <c r="J11" s="54"/>
      <c r="K11" s="54"/>
      <c r="L11" s="54"/>
      <c r="M11" s="53"/>
      <c r="N11" s="54"/>
      <c r="O11" s="54"/>
    </row>
    <row r="12" spans="1:16" x14ac:dyDescent="0.3">
      <c r="A12" s="47"/>
      <c r="B12" s="47"/>
      <c r="C12" s="47"/>
      <c r="D12" s="47"/>
      <c r="E12" s="47"/>
      <c r="F12" s="47"/>
      <c r="G12" s="47"/>
      <c r="H12" s="47"/>
    </row>
    <row r="18" spans="13:13" hidden="1" x14ac:dyDescent="0.3">
      <c r="M18" s="59"/>
    </row>
  </sheetData>
  <sheetProtection algorithmName="SHA-512" hashValue="vRbXd+RfqekEC+bLZhQAr3cJ5FLiQfJp/sUv92VMQiJGLQL36Vbm3ZPNkPVbdsRYKkOyFawxL7rTEIdOGZoXOQ==" saltValue="ZHYWV5D3BoTKuErPe69H1Q==" spinCount="100000" sheet="1" objects="1" scenarios="1"/>
  <protectedRanges>
    <protectedRange algorithmName="SHA-512" hashValue="kdr2MotH8lAdBG0zDM9Y6jY0hSNM7/wd1BfuzWHjuIYCI8ix5sHfBe4dHCLz4elF5zZloJiStP/Sm23uLhGoqw==" saltValue="w+UOHIOmml6VjpTjba1hNA==" spinCount="100000" sqref="G3:O11" name="Workforce Planning"/>
  </protectedRanges>
  <dataConsolidate/>
  <dataValidations count="1">
    <dataValidation type="list" allowBlank="1" showInputMessage="1" showErrorMessage="1" sqref="G3 G5:G11 M3:M11" xr:uid="{3EBB9148-008F-422C-81D5-D4EA7B1C6438}">
      <formula1>"E, D,, M, T,"</formula1>
    </dataValidation>
  </dataValidations>
  <printOptions horizontalCentered="1" verticalCentered="1"/>
  <pageMargins left="0.23622047244094491" right="0.23622047244094491" top="0.55118110236220474" bottom="0.35433070866141736" header="0.31496062992125984" footer="0.31496062992125984"/>
  <pageSetup paperSize="8" scale="73" orientation="landscape" r:id="rId1"/>
  <headerFooter differentFirst="1" scaleWithDoc="0">
    <firstHeader>&amp;C&amp;"Arial,Bold"&amp;K41B6E6&amp;A</firstHeader>
    <firstFooter xml:space="preserve">&amp;R&amp;"Arial,Italic"&amp;10© 2025 Sheffield Hallam University. &amp;"-,Regular"&amp;11
</first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177B58-111E-43F7-B818-9C1B092E24C9}">
  <sheetPr>
    <tabColor theme="5" tint="0.59999389629810485"/>
  </sheetPr>
  <dimension ref="A1:XFC12"/>
  <sheetViews>
    <sheetView topLeftCell="B1" zoomScale="50" zoomScaleNormal="50" zoomScalePageLayoutView="22" workbookViewId="0">
      <selection activeCell="I7" sqref="I7"/>
    </sheetView>
  </sheetViews>
  <sheetFormatPr defaultColWidth="0" defaultRowHeight="14.4" zeroHeight="1" x14ac:dyDescent="0.3"/>
  <cols>
    <col min="1" max="1" width="20.5546875" customWidth="1"/>
    <col min="2" max="2" width="37.77734375" customWidth="1"/>
    <col min="3" max="6" width="30.5546875" customWidth="1"/>
    <col min="7" max="7" width="10.21875" customWidth="1"/>
    <col min="8" max="8" width="10.5546875" customWidth="1"/>
    <col min="9" max="12" width="30.5546875" customWidth="1"/>
    <col min="13" max="14" width="10.21875" customWidth="1"/>
    <col min="15" max="15" width="13.77734375" customWidth="1"/>
    <col min="16" max="16" width="62.21875" customWidth="1"/>
    <col min="17" max="23" width="6.21875" hidden="1" customWidth="1"/>
    <col min="24" max="16382" width="6.21875" hidden="1"/>
    <col min="16383" max="16383" width="30.88671875" hidden="1" customWidth="1"/>
    <col min="16384" max="16384" width="56.6640625" hidden="1" customWidth="1"/>
  </cols>
  <sheetData>
    <row r="1" spans="1:15" s="1" customFormat="1" ht="47.55" customHeight="1" x14ac:dyDescent="0.25">
      <c r="A1" s="33" t="s">
        <v>115</v>
      </c>
      <c r="B1" s="33" t="s">
        <v>116</v>
      </c>
      <c r="C1" s="34" t="s">
        <v>117</v>
      </c>
      <c r="D1" s="35" t="s">
        <v>118</v>
      </c>
      <c r="E1" s="36" t="s">
        <v>119</v>
      </c>
      <c r="F1" s="31" t="s">
        <v>120</v>
      </c>
      <c r="G1" s="32" t="s">
        <v>164</v>
      </c>
      <c r="H1" s="32" t="s">
        <v>168</v>
      </c>
      <c r="I1" s="32" t="s">
        <v>170</v>
      </c>
      <c r="J1" s="32" t="s">
        <v>171</v>
      </c>
      <c r="K1" s="32" t="s">
        <v>169</v>
      </c>
      <c r="L1" s="32" t="s">
        <v>113</v>
      </c>
      <c r="M1" s="32" t="s">
        <v>173</v>
      </c>
      <c r="N1" s="32" t="s">
        <v>163</v>
      </c>
      <c r="O1" s="32" t="s">
        <v>172</v>
      </c>
    </row>
    <row r="2" spans="1:15" ht="10.050000000000001" customHeight="1" x14ac:dyDescent="0.3">
      <c r="A2" s="21"/>
      <c r="B2" s="22"/>
      <c r="C2" s="22"/>
      <c r="D2" s="22"/>
      <c r="E2" s="22"/>
      <c r="F2" s="22"/>
      <c r="G2" s="23"/>
      <c r="O2" s="24"/>
    </row>
    <row r="3" spans="1:15" ht="128.55000000000001" customHeight="1" x14ac:dyDescent="0.3">
      <c r="A3" s="69" t="s">
        <v>141</v>
      </c>
      <c r="B3" s="70" t="s">
        <v>142</v>
      </c>
      <c r="C3" s="70" t="s">
        <v>143</v>
      </c>
      <c r="D3" s="70" t="s">
        <v>184</v>
      </c>
      <c r="E3" s="70" t="s">
        <v>185</v>
      </c>
      <c r="F3" s="70" t="s">
        <v>144</v>
      </c>
      <c r="G3" s="28"/>
      <c r="H3" s="29"/>
      <c r="I3" s="29"/>
      <c r="J3" s="29"/>
      <c r="K3" s="29"/>
      <c r="L3" s="29"/>
      <c r="M3" s="28"/>
      <c r="N3" s="29"/>
      <c r="O3" s="37"/>
    </row>
    <row r="4" spans="1:15" ht="10.050000000000001" customHeight="1" x14ac:dyDescent="0.3">
      <c r="A4" s="3"/>
      <c r="B4" s="3"/>
      <c r="C4" s="3"/>
      <c r="D4" s="3"/>
      <c r="E4" s="3"/>
      <c r="F4" s="3"/>
      <c r="G4" s="3"/>
      <c r="H4" s="3"/>
      <c r="I4" s="3"/>
      <c r="J4" s="3"/>
      <c r="K4" s="3"/>
      <c r="L4" s="3"/>
      <c r="M4" s="3"/>
      <c r="N4" s="3"/>
    </row>
    <row r="5" spans="1:15" ht="128.55000000000001" customHeight="1" x14ac:dyDescent="0.3">
      <c r="A5" s="69" t="s">
        <v>165</v>
      </c>
      <c r="B5" s="70" t="s">
        <v>145</v>
      </c>
      <c r="C5" s="70" t="s">
        <v>146</v>
      </c>
      <c r="D5" s="70" t="s">
        <v>147</v>
      </c>
      <c r="E5" s="70" t="s">
        <v>148</v>
      </c>
      <c r="F5" s="70" t="s">
        <v>149</v>
      </c>
      <c r="G5" s="28"/>
      <c r="H5" s="29"/>
      <c r="I5" s="29"/>
      <c r="J5" s="29"/>
      <c r="K5" s="29"/>
      <c r="L5" s="29"/>
      <c r="M5" s="28"/>
      <c r="N5" s="29"/>
      <c r="O5" s="37"/>
    </row>
    <row r="6" spans="1:15" ht="10.050000000000001" customHeight="1" x14ac:dyDescent="0.3">
      <c r="A6" s="25"/>
      <c r="B6" s="26"/>
      <c r="C6" s="26"/>
      <c r="D6" s="26"/>
      <c r="E6" s="26"/>
      <c r="F6" s="26"/>
      <c r="G6" s="17"/>
      <c r="H6" s="72"/>
      <c r="I6" s="3"/>
      <c r="J6" s="3"/>
      <c r="K6" s="3"/>
      <c r="L6" s="3"/>
      <c r="M6" s="3"/>
      <c r="N6" s="3"/>
    </row>
    <row r="7" spans="1:15" ht="128.55000000000001" customHeight="1" x14ac:dyDescent="0.3">
      <c r="A7" s="69" t="s">
        <v>150</v>
      </c>
      <c r="B7" s="70" t="s">
        <v>197</v>
      </c>
      <c r="C7" s="70" t="s">
        <v>151</v>
      </c>
      <c r="D7" s="70" t="s">
        <v>152</v>
      </c>
      <c r="E7" s="70" t="s">
        <v>153</v>
      </c>
      <c r="F7" s="70" t="s">
        <v>186</v>
      </c>
      <c r="G7" s="28"/>
      <c r="H7" s="29"/>
      <c r="I7" s="29"/>
      <c r="J7" s="29"/>
      <c r="K7" s="29"/>
      <c r="L7" s="29"/>
      <c r="M7" s="28"/>
      <c r="N7" s="29"/>
      <c r="O7" s="37"/>
    </row>
    <row r="8" spans="1:15" ht="10.050000000000001" customHeight="1" x14ac:dyDescent="0.3">
      <c r="A8" s="27"/>
      <c r="B8" s="26"/>
      <c r="C8" s="26"/>
      <c r="D8" s="26"/>
      <c r="E8" s="26"/>
      <c r="F8" s="26"/>
      <c r="G8" s="17"/>
      <c r="H8" s="72"/>
      <c r="I8" s="3"/>
      <c r="J8" s="3"/>
      <c r="K8" s="3"/>
      <c r="L8" s="3"/>
      <c r="M8" s="3"/>
      <c r="N8" s="3"/>
    </row>
    <row r="9" spans="1:15" ht="128.55000000000001" customHeight="1" x14ac:dyDescent="0.3">
      <c r="A9" s="69" t="s">
        <v>154</v>
      </c>
      <c r="B9" s="70" t="s">
        <v>196</v>
      </c>
      <c r="C9" s="70" t="s">
        <v>155</v>
      </c>
      <c r="D9" s="70" t="s">
        <v>195</v>
      </c>
      <c r="E9" s="70" t="s">
        <v>194</v>
      </c>
      <c r="F9" s="70" t="s">
        <v>187</v>
      </c>
      <c r="G9" s="28"/>
      <c r="H9" s="29"/>
      <c r="I9" s="29"/>
      <c r="J9" s="29"/>
      <c r="K9" s="29"/>
      <c r="L9" s="29"/>
      <c r="M9" s="28"/>
      <c r="N9" s="29"/>
      <c r="O9" s="37"/>
    </row>
    <row r="10" spans="1:15" x14ac:dyDescent="0.3"/>
    <row r="11" spans="1:15" ht="128.55000000000001" customHeight="1" x14ac:dyDescent="0.3">
      <c r="A11" s="69" t="s">
        <v>188</v>
      </c>
      <c r="B11" s="70" t="s">
        <v>189</v>
      </c>
      <c r="C11" s="70" t="s">
        <v>190</v>
      </c>
      <c r="D11" s="70" t="s">
        <v>191</v>
      </c>
      <c r="E11" s="70" t="s">
        <v>192</v>
      </c>
      <c r="F11" s="70" t="s">
        <v>193</v>
      </c>
      <c r="G11" s="28"/>
      <c r="H11" s="29"/>
      <c r="I11" s="29"/>
      <c r="J11" s="29"/>
      <c r="K11" s="29"/>
      <c r="L11" s="29"/>
      <c r="M11" s="28"/>
      <c r="N11" s="29"/>
      <c r="O11" s="37"/>
    </row>
    <row r="12" spans="1:15" x14ac:dyDescent="0.3"/>
  </sheetData>
  <sheetProtection algorithmName="SHA-512" hashValue="aIkr8Segmw2g38UXJtBvt6E1EAT0oHwVLDchHeASc2qrl1Iyq3E9FB6hSlfwrOvfK1kuY6Z2jAI5lFOthggSBg==" saltValue="nN9S3kzcMZqH8Vq9bAb8Cg==" spinCount="100000" sheet="1" objects="1" scenarios="1"/>
  <protectedRanges>
    <protectedRange algorithmName="SHA-512" hashValue="sWZ11lUGANllofIYvNReIBRYCPQzCXcTVAwzRMmsGKwkauoqDxSNhgOEdS93tisOnNoz/zUBgIB3br9CMMprbQ==" saltValue="HocDmkUIJqjiUZh0lkp/hg==" spinCount="100000" sqref="G3:O11" name="Deployment"/>
  </protectedRanges>
  <dataValidations count="1">
    <dataValidation type="list" allowBlank="1" showInputMessage="1" showErrorMessage="1" sqref="G2:G3 G5:G9 G11 M3 M5 M7 M9 M11" xr:uid="{DBED0126-CAFF-4A55-9B59-74A2E38DAB80}">
      <formula1>"E,D,M,T"</formula1>
    </dataValidation>
  </dataValidations>
  <printOptions horizontalCentered="1" verticalCentered="1"/>
  <pageMargins left="0.23622047244094491" right="0.23622047244094491" top="0.55118110236220474" bottom="0.35433070866141736" header="0.31496062992125984" footer="0.31496062992125984"/>
  <pageSetup paperSize="9" scale="73" orientation="landscape" r:id="rId1"/>
  <headerFooter differentFirst="1" scaleWithDoc="0">
    <firstHeader>&amp;C&amp;"Arial,Bold"&amp;K05+039&amp;A</firstHeader>
    <firstFooter xml:space="preserve">&amp;R&amp;"Arial,Italic"&amp;10© 2025 Sheffield Hallam University. &amp;"-,Regular"&amp;11
</first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E07F5E-6CDA-4FD6-BD9B-6C75A542E939}">
  <sheetPr>
    <tabColor rgb="FF92D050"/>
  </sheetPr>
  <dimension ref="A1:P12"/>
  <sheetViews>
    <sheetView zoomScale="50" zoomScaleNormal="50" zoomScalePageLayoutView="32" workbookViewId="0">
      <selection activeCell="P5" sqref="P5"/>
    </sheetView>
  </sheetViews>
  <sheetFormatPr defaultColWidth="0" defaultRowHeight="14.4" zeroHeight="1" x14ac:dyDescent="0.3"/>
  <cols>
    <col min="1" max="1" width="20.5546875" customWidth="1"/>
    <col min="2" max="2" width="37.77734375" customWidth="1"/>
    <col min="3" max="6" width="30.5546875" customWidth="1"/>
    <col min="7" max="7" width="10.21875" customWidth="1"/>
    <col min="8" max="8" width="10.5546875" customWidth="1"/>
    <col min="9" max="12" width="30.5546875" customWidth="1"/>
    <col min="13" max="14" width="10.5546875" customWidth="1"/>
    <col min="15" max="15" width="13.5546875" customWidth="1"/>
    <col min="16" max="16" width="52.77734375" customWidth="1"/>
    <col min="17" max="21" width="8.77734375" hidden="1" customWidth="1"/>
    <col min="22" max="16384" width="8.77734375" hidden="1"/>
  </cols>
  <sheetData>
    <row r="1" spans="1:15" s="1" customFormat="1" ht="47.55" customHeight="1" x14ac:dyDescent="0.25">
      <c r="A1" s="33" t="s">
        <v>115</v>
      </c>
      <c r="B1" s="33" t="s">
        <v>116</v>
      </c>
      <c r="C1" s="34" t="s">
        <v>117</v>
      </c>
      <c r="D1" s="35" t="s">
        <v>118</v>
      </c>
      <c r="E1" s="36" t="s">
        <v>119</v>
      </c>
      <c r="F1" s="31" t="s">
        <v>120</v>
      </c>
      <c r="G1" s="32" t="s">
        <v>164</v>
      </c>
      <c r="H1" s="32" t="s">
        <v>168</v>
      </c>
      <c r="I1" s="32" t="s">
        <v>170</v>
      </c>
      <c r="J1" s="32" t="s">
        <v>171</v>
      </c>
      <c r="K1" s="32" t="s">
        <v>169</v>
      </c>
      <c r="L1" s="32" t="s">
        <v>113</v>
      </c>
      <c r="M1" s="32" t="s">
        <v>173</v>
      </c>
      <c r="N1" s="32" t="s">
        <v>163</v>
      </c>
      <c r="O1" s="32" t="s">
        <v>172</v>
      </c>
    </row>
    <row r="2" spans="1:15" ht="10.050000000000001" customHeight="1" x14ac:dyDescent="0.3">
      <c r="A2" s="21"/>
      <c r="B2" s="22"/>
      <c r="C2" s="22"/>
      <c r="D2" s="22"/>
      <c r="E2" s="22"/>
      <c r="F2" s="22"/>
      <c r="G2" s="23"/>
    </row>
    <row r="3" spans="1:15" ht="128.55000000000001" customHeight="1" x14ac:dyDescent="0.3">
      <c r="A3" s="41" t="s">
        <v>166</v>
      </c>
      <c r="B3" s="42" t="s">
        <v>198</v>
      </c>
      <c r="C3" s="42" t="s">
        <v>218</v>
      </c>
      <c r="D3" s="42" t="s">
        <v>156</v>
      </c>
      <c r="E3" s="42" t="s">
        <v>199</v>
      </c>
      <c r="F3" s="42" t="s">
        <v>200</v>
      </c>
      <c r="G3" s="43"/>
      <c r="H3" s="44"/>
      <c r="I3" s="45"/>
      <c r="J3" s="44"/>
      <c r="K3" s="44"/>
      <c r="L3" s="44"/>
      <c r="M3" s="43"/>
      <c r="N3" s="44"/>
      <c r="O3" s="44"/>
    </row>
    <row r="4" spans="1:15" ht="10.050000000000001" customHeight="1" x14ac:dyDescent="0.3">
      <c r="A4" s="3"/>
      <c r="B4" s="3"/>
      <c r="C4" s="3"/>
      <c r="D4" s="3"/>
      <c r="E4" s="3"/>
      <c r="F4" s="3"/>
      <c r="G4" s="3"/>
      <c r="H4" s="3"/>
      <c r="I4" s="3"/>
      <c r="J4" s="3"/>
      <c r="K4" s="3"/>
      <c r="L4" s="3"/>
      <c r="M4" s="3"/>
      <c r="N4" s="3"/>
      <c r="O4" s="3"/>
    </row>
    <row r="5" spans="1:15" ht="128.55000000000001" customHeight="1" x14ac:dyDescent="0.3">
      <c r="A5" s="41" t="s">
        <v>167</v>
      </c>
      <c r="B5" s="42" t="s">
        <v>201</v>
      </c>
      <c r="C5" s="42" t="s">
        <v>202</v>
      </c>
      <c r="D5" s="42" t="s">
        <v>157</v>
      </c>
      <c r="E5" s="42" t="s">
        <v>158</v>
      </c>
      <c r="F5" s="42" t="s">
        <v>203</v>
      </c>
      <c r="G5" s="43"/>
      <c r="H5" s="44"/>
      <c r="I5" s="44"/>
      <c r="J5" s="44"/>
      <c r="K5" s="44"/>
      <c r="L5" s="44"/>
      <c r="M5" s="43"/>
      <c r="N5" s="44"/>
      <c r="O5" s="44"/>
    </row>
    <row r="6" spans="1:15" ht="10.050000000000001" customHeight="1" x14ac:dyDescent="0.3">
      <c r="A6" s="25"/>
      <c r="B6" s="26"/>
      <c r="C6" s="26"/>
      <c r="D6" s="26"/>
      <c r="E6" s="26"/>
      <c r="F6" s="26"/>
      <c r="G6" s="17"/>
      <c r="H6" s="3"/>
      <c r="I6" s="3"/>
      <c r="J6" s="3"/>
      <c r="K6" s="3"/>
      <c r="L6" s="3"/>
      <c r="M6" s="3"/>
      <c r="N6" s="3"/>
      <c r="O6" s="3"/>
    </row>
    <row r="7" spans="1:15" ht="144" customHeight="1" x14ac:dyDescent="0.3">
      <c r="A7" s="41" t="s">
        <v>159</v>
      </c>
      <c r="B7" s="42" t="s">
        <v>204</v>
      </c>
      <c r="C7" s="42" t="s">
        <v>205</v>
      </c>
      <c r="D7" s="42" t="s">
        <v>206</v>
      </c>
      <c r="E7" s="42" t="s">
        <v>207</v>
      </c>
      <c r="F7" s="42" t="s">
        <v>208</v>
      </c>
      <c r="G7" s="43"/>
      <c r="H7" s="44"/>
      <c r="I7" s="44"/>
      <c r="J7" s="44"/>
      <c r="K7" s="44"/>
      <c r="L7" s="44"/>
      <c r="M7" s="43"/>
      <c r="N7" s="44"/>
      <c r="O7" s="44"/>
    </row>
    <row r="8" spans="1:15" ht="10.050000000000001" customHeight="1" x14ac:dyDescent="0.3">
      <c r="A8" s="27"/>
      <c r="B8" s="26"/>
      <c r="C8" s="26"/>
      <c r="D8" s="26"/>
      <c r="E8" s="26"/>
      <c r="F8" s="26"/>
      <c r="G8" s="17"/>
      <c r="H8" s="3"/>
      <c r="I8" s="3"/>
      <c r="J8" s="3"/>
      <c r="K8" s="3"/>
      <c r="L8" s="3"/>
      <c r="M8" s="3"/>
      <c r="N8" s="3"/>
      <c r="O8" s="3"/>
    </row>
    <row r="9" spans="1:15" ht="128.55000000000001" customHeight="1" x14ac:dyDescent="0.3">
      <c r="A9" s="41" t="s">
        <v>160</v>
      </c>
      <c r="B9" s="42" t="s">
        <v>161</v>
      </c>
      <c r="C9" s="42" t="s">
        <v>162</v>
      </c>
      <c r="D9" s="42" t="s">
        <v>211</v>
      </c>
      <c r="E9" s="42" t="s">
        <v>213</v>
      </c>
      <c r="F9" s="42" t="s">
        <v>215</v>
      </c>
      <c r="G9" s="43"/>
      <c r="H9" s="44"/>
      <c r="I9" s="44"/>
      <c r="J9" s="44"/>
      <c r="K9" s="44"/>
      <c r="L9" s="44"/>
      <c r="M9" s="43"/>
      <c r="N9" s="44"/>
      <c r="O9" s="44"/>
    </row>
    <row r="10" spans="1:15" ht="15.6" x14ac:dyDescent="0.3">
      <c r="A10" s="46"/>
    </row>
    <row r="11" spans="1:15" ht="128.55000000000001" customHeight="1" x14ac:dyDescent="0.3">
      <c r="A11" s="41" t="s">
        <v>217</v>
      </c>
      <c r="B11" s="42" t="s">
        <v>209</v>
      </c>
      <c r="C11" s="42" t="s">
        <v>210</v>
      </c>
      <c r="D11" s="42" t="s">
        <v>212</v>
      </c>
      <c r="E11" s="42" t="s">
        <v>214</v>
      </c>
      <c r="F11" s="42" t="s">
        <v>216</v>
      </c>
      <c r="G11" s="42"/>
      <c r="H11" s="42"/>
      <c r="I11" s="42"/>
      <c r="J11" s="42"/>
      <c r="K11" s="42"/>
      <c r="L11" s="42"/>
      <c r="M11" s="43"/>
      <c r="N11" s="42"/>
      <c r="O11" s="42"/>
    </row>
    <row r="12" spans="1:15" x14ac:dyDescent="0.3"/>
  </sheetData>
  <sheetProtection sheet="1" objects="1" scenarios="1"/>
  <protectedRanges>
    <protectedRange algorithmName="SHA-512" hashValue="Lg09GhnLTrgkzkhrLgdTOQNVbbpGXVdGSf19Lf0ta/NgFrptswMGEM39r36iuCGDY49RHxjWCed4iT6wCrft8Q==" saltValue="RFS/xLkRcvqDIj5ptI5BIQ==" spinCount="100000" sqref="G3:O11" name="Development"/>
  </protectedRanges>
  <dataValidations count="1">
    <dataValidation type="list" allowBlank="1" showInputMessage="1" showErrorMessage="1" sqref="G2:G3 G5:G9 M3 M5 M7 M9 M11" xr:uid="{CE01093F-088B-4890-8C08-8A514BDFCD19}">
      <formula1>"E,D,M,T"</formula1>
    </dataValidation>
  </dataValidations>
  <printOptions horizontalCentered="1" verticalCentered="1"/>
  <pageMargins left="0.23622047244094491" right="0.23622047244094491" top="0.55118110236220474" bottom="0.35433070866141736" header="0.31496062992125984" footer="0.31496062992125984"/>
  <pageSetup paperSize="9" scale="73" orientation="landscape" r:id="rId1"/>
  <headerFooter differentFirst="1" scaleWithDoc="0">
    <oddFooter>&amp;C&amp;"Arial,Italic"&amp;10© 2025 Sheffield Hallam University.</oddFooter>
    <firstHeader>&amp;C&amp;"Arial,Bold"&amp;K92D050&amp;A</first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F8ED0D-3927-441F-84E5-463B94A644A3}">
  <dimension ref="A1:B1"/>
  <sheetViews>
    <sheetView zoomScaleNormal="100" workbookViewId="0">
      <selection activeCell="G17" sqref="G17"/>
    </sheetView>
  </sheetViews>
  <sheetFormatPr defaultRowHeight="14.4" x14ac:dyDescent="0.3"/>
  <sheetData>
    <row r="1" spans="1:2" x14ac:dyDescent="0.3">
      <c r="A1" t="s">
        <v>174</v>
      </c>
      <c r="B1" s="40">
        <v>45748</v>
      </c>
    </row>
  </sheetData>
  <sheetProtection algorithmName="SHA-512" hashValue="qkD8a+uF1t6yodPLVMeki7JcBTYnZ+7tZCxPigDEmBCrn8sDhh73kWzZlGp9IJmVSqFHiCU0ZzW1Uh8AmgzyrA==" saltValue="LIVzBy65dzPRRdEHH7QbSA==" spinCount="100000" sheet="1" objects="1" scenarios="1"/>
  <pageMargins left="0.25" right="0.25" top="0.75" bottom="0.75" header="0.3" footer="0.3"/>
  <pageSetup paperSize="9" orientation="landscape" r:id="rId1"/>
  <headerFooter>
    <oddFooter>&amp;R&amp;"Arial,Italic"&amp;10© 2025 Sheffield Hallam University.</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325E47-DB66-4FD7-98E9-58646F81F0FF}">
  <dimension ref="A3:AF111"/>
  <sheetViews>
    <sheetView workbookViewId="0">
      <selection activeCell="C8" sqref="C8"/>
    </sheetView>
  </sheetViews>
  <sheetFormatPr defaultRowHeight="14.4" x14ac:dyDescent="0.3"/>
  <cols>
    <col min="2" max="2" width="28.21875" style="3" customWidth="1"/>
    <col min="3" max="3" width="77.77734375" style="2" customWidth="1"/>
    <col min="4" max="5" width="8.77734375" style="5"/>
    <col min="10" max="11" width="14.77734375" customWidth="1"/>
    <col min="12" max="21" width="10" customWidth="1"/>
    <col min="24" max="24" width="14.21875" customWidth="1"/>
  </cols>
  <sheetData>
    <row r="3" spans="1:25" x14ac:dyDescent="0.3">
      <c r="B3" s="11" t="s">
        <v>5</v>
      </c>
      <c r="C3" s="10">
        <v>0</v>
      </c>
    </row>
    <row r="4" spans="1:25" x14ac:dyDescent="0.3">
      <c r="B4" s="11" t="s">
        <v>6</v>
      </c>
      <c r="C4" s="10">
        <v>2</v>
      </c>
    </row>
    <row r="5" spans="1:25" x14ac:dyDescent="0.3">
      <c r="B5" s="11" t="s">
        <v>7</v>
      </c>
      <c r="C5" s="10">
        <v>3</v>
      </c>
    </row>
    <row r="6" spans="1:25" x14ac:dyDescent="0.3">
      <c r="B6" s="11" t="s">
        <v>8</v>
      </c>
      <c r="C6" s="10">
        <v>4</v>
      </c>
    </row>
    <row r="9" spans="1:25" s="9" customFormat="1" x14ac:dyDescent="0.3">
      <c r="B9" s="6" t="s">
        <v>9</v>
      </c>
      <c r="C9" s="7"/>
      <c r="D9" s="8">
        <f>4*11</f>
        <v>44</v>
      </c>
      <c r="E9" s="8">
        <f>SUM(E10:E20)</f>
        <v>0</v>
      </c>
      <c r="J9" s="9" t="s">
        <v>10</v>
      </c>
      <c r="L9" s="76" t="s">
        <v>1</v>
      </c>
      <c r="M9" s="76"/>
      <c r="N9" s="12"/>
      <c r="O9" s="76" t="s">
        <v>2</v>
      </c>
      <c r="P9" s="76"/>
      <c r="Q9" s="12"/>
      <c r="R9" s="76" t="s">
        <v>3</v>
      </c>
      <c r="S9" s="76"/>
      <c r="T9" s="75" t="s">
        <v>0</v>
      </c>
      <c r="U9" s="75"/>
    </row>
    <row r="10" spans="1:25" ht="28.8" x14ac:dyDescent="0.3">
      <c r="A10" s="6" t="s">
        <v>9</v>
      </c>
      <c r="B10" s="3" t="s">
        <v>1</v>
      </c>
      <c r="C10" s="2" t="s">
        <v>11</v>
      </c>
      <c r="D10" s="5" t="e">
        <f>#REF!</f>
        <v>#REF!</v>
      </c>
      <c r="E10" s="5">
        <f>IFERROR(VLOOKUP(D10,$B$3:$C$6,2,FALSE),0)</f>
        <v>0</v>
      </c>
      <c r="J10" s="4" t="s">
        <v>9</v>
      </c>
      <c r="K10" s="4"/>
      <c r="L10" s="5">
        <f>SUMIFS($E$9:$E$111,$A$9:$A$111,$J10,$B$9:$B$111,L$9)</f>
        <v>0</v>
      </c>
      <c r="M10" s="5">
        <f t="shared" ref="M10:M17" si="0">COUNTIFS($A$9:$A$111,$J10,$B$9:$B$111,L$9)*4</f>
        <v>12</v>
      </c>
      <c r="N10" s="5"/>
      <c r="O10" s="5">
        <f>SUMIFS($E$9:$E$111,$A$9:$A$111,$J10,$B$9:$B$111,O$9)</f>
        <v>0</v>
      </c>
      <c r="P10" s="5">
        <f t="shared" ref="P10:P17" si="1">COUNTIFS($A$9:$A$111,$J10,$B$9:$B$111,O$9)*4</f>
        <v>16</v>
      </c>
      <c r="Q10" s="5"/>
      <c r="R10" s="5">
        <f>SUMIFS($E$9:$E$111,$A$9:$A$111,$J10,$B$9:$B$111,R$9)</f>
        <v>0</v>
      </c>
      <c r="S10" s="5">
        <f t="shared" ref="S10:S17" si="2">COUNTIFS($A$9:$A$111,$J10,$B$9:$B$111,R$9)*4</f>
        <v>16</v>
      </c>
      <c r="T10" s="5">
        <f>SUMIF($A$9:$A$111,$J10,$E$9:$E$111)</f>
        <v>0</v>
      </c>
      <c r="U10" s="5">
        <f>COUNTIF($A$9:$A$111,$J10)*4</f>
        <v>44</v>
      </c>
      <c r="X10">
        <v>12</v>
      </c>
    </row>
    <row r="11" spans="1:25" ht="28.8" x14ac:dyDescent="0.3">
      <c r="A11" s="6" t="s">
        <v>9</v>
      </c>
      <c r="B11" s="3" t="s">
        <v>1</v>
      </c>
      <c r="C11" s="2" t="s">
        <v>12</v>
      </c>
      <c r="D11" s="5" t="e">
        <f>#REF!</f>
        <v>#REF!</v>
      </c>
      <c r="E11" s="5">
        <f t="shared" ref="E11:E72" si="3">IFERROR(VLOOKUP(D11,$B$3:$C$6,2,FALSE),0)</f>
        <v>0</v>
      </c>
      <c r="J11" s="4" t="s">
        <v>13</v>
      </c>
      <c r="K11" s="4"/>
      <c r="L11" s="5">
        <f t="shared" ref="L11:R17" si="4">SUMIFS($E$9:$E$111,$A$9:$A$111,$J11,$B$9:$B$111,L$9)</f>
        <v>0</v>
      </c>
      <c r="M11" s="5">
        <f t="shared" si="0"/>
        <v>8</v>
      </c>
      <c r="N11" s="5"/>
      <c r="O11" s="5">
        <f t="shared" si="4"/>
        <v>0</v>
      </c>
      <c r="P11" s="5">
        <f t="shared" si="1"/>
        <v>16</v>
      </c>
      <c r="Q11" s="5"/>
      <c r="R11" s="5">
        <f t="shared" si="4"/>
        <v>0</v>
      </c>
      <c r="S11" s="5">
        <f t="shared" si="2"/>
        <v>16</v>
      </c>
      <c r="T11" s="5">
        <f t="shared" ref="T11:T17" si="5">SUMIF($A$9:$A$111,$J11,$E$9:$E$111)</f>
        <v>0</v>
      </c>
      <c r="U11" s="5">
        <f t="shared" ref="U11:U17" si="6">COUNTIF($A$9:$A$111,$J11)*4</f>
        <v>40</v>
      </c>
      <c r="X11">
        <v>3</v>
      </c>
    </row>
    <row r="12" spans="1:25" ht="28.8" x14ac:dyDescent="0.3">
      <c r="A12" s="6" t="s">
        <v>9</v>
      </c>
      <c r="B12" s="3" t="s">
        <v>1</v>
      </c>
      <c r="C12" s="2" t="s">
        <v>14</v>
      </c>
      <c r="D12" s="5" t="e">
        <f>#REF!</f>
        <v>#REF!</v>
      </c>
      <c r="E12" s="5">
        <f t="shared" si="3"/>
        <v>0</v>
      </c>
      <c r="J12" s="4" t="s">
        <v>15</v>
      </c>
      <c r="K12" s="4"/>
      <c r="L12" s="5">
        <f t="shared" si="4"/>
        <v>0</v>
      </c>
      <c r="M12" s="5">
        <f t="shared" si="0"/>
        <v>12</v>
      </c>
      <c r="N12" s="5"/>
      <c r="O12" s="5">
        <f t="shared" si="4"/>
        <v>0</v>
      </c>
      <c r="P12" s="5">
        <f t="shared" si="1"/>
        <v>24</v>
      </c>
      <c r="Q12" s="5"/>
      <c r="R12" s="5">
        <f t="shared" si="4"/>
        <v>0</v>
      </c>
      <c r="S12" s="5">
        <f t="shared" si="2"/>
        <v>12</v>
      </c>
      <c r="T12" s="5">
        <f t="shared" si="5"/>
        <v>0</v>
      </c>
      <c r="U12" s="5">
        <f t="shared" si="6"/>
        <v>48</v>
      </c>
      <c r="Y12" s="15">
        <v>0.5</v>
      </c>
    </row>
    <row r="13" spans="1:25" ht="28.8" x14ac:dyDescent="0.3">
      <c r="A13" s="6" t="s">
        <v>9</v>
      </c>
      <c r="B13" s="3" t="s">
        <v>2</v>
      </c>
      <c r="C13" s="2" t="s">
        <v>16</v>
      </c>
      <c r="D13" s="5" t="e">
        <f>#REF!</f>
        <v>#REF!</v>
      </c>
      <c r="E13" s="5">
        <f t="shared" si="3"/>
        <v>0</v>
      </c>
      <c r="J13" s="4" t="s">
        <v>17</v>
      </c>
      <c r="K13" s="4"/>
      <c r="L13" s="5">
        <f t="shared" si="4"/>
        <v>0</v>
      </c>
      <c r="M13" s="5">
        <f t="shared" si="0"/>
        <v>4</v>
      </c>
      <c r="N13" s="5"/>
      <c r="O13" s="5">
        <f t="shared" si="4"/>
        <v>0</v>
      </c>
      <c r="P13" s="5">
        <f t="shared" si="1"/>
        <v>20</v>
      </c>
      <c r="Q13" s="5"/>
      <c r="R13" s="5">
        <f t="shared" si="4"/>
        <v>0</v>
      </c>
      <c r="S13" s="5">
        <f t="shared" si="2"/>
        <v>20</v>
      </c>
      <c r="T13" s="5">
        <f t="shared" si="5"/>
        <v>0</v>
      </c>
      <c r="U13" s="5">
        <f t="shared" si="6"/>
        <v>44</v>
      </c>
      <c r="Y13" s="15">
        <f>MIN(X15,100%)/2</f>
        <v>0.125</v>
      </c>
    </row>
    <row r="14" spans="1:25" ht="28.8" x14ac:dyDescent="0.3">
      <c r="A14" s="6" t="s">
        <v>9</v>
      </c>
      <c r="B14" s="3" t="s">
        <v>2</v>
      </c>
      <c r="C14" s="2" t="s">
        <v>18</v>
      </c>
      <c r="D14" s="5" t="e">
        <f>#REF!</f>
        <v>#REF!</v>
      </c>
      <c r="E14" s="5">
        <f t="shared" si="3"/>
        <v>0</v>
      </c>
      <c r="J14" s="4" t="s">
        <v>19</v>
      </c>
      <c r="K14" s="4"/>
      <c r="L14" s="5">
        <f t="shared" si="4"/>
        <v>0</v>
      </c>
      <c r="M14" s="5">
        <f t="shared" si="0"/>
        <v>12</v>
      </c>
      <c r="N14" s="5"/>
      <c r="O14" s="5">
        <f t="shared" si="4"/>
        <v>0</v>
      </c>
      <c r="P14" s="5">
        <f t="shared" si="1"/>
        <v>24</v>
      </c>
      <c r="Q14" s="5"/>
      <c r="R14" s="5">
        <f t="shared" si="4"/>
        <v>0</v>
      </c>
      <c r="S14" s="5">
        <f t="shared" si="2"/>
        <v>24</v>
      </c>
      <c r="T14" s="5">
        <f t="shared" si="5"/>
        <v>0</v>
      </c>
      <c r="U14" s="5">
        <f t="shared" si="6"/>
        <v>60</v>
      </c>
      <c r="Y14" s="16">
        <f>Y12-Y13</f>
        <v>0.375</v>
      </c>
    </row>
    <row r="15" spans="1:25" ht="28.8" x14ac:dyDescent="0.3">
      <c r="A15" s="6" t="s">
        <v>9</v>
      </c>
      <c r="B15" s="3" t="s">
        <v>2</v>
      </c>
      <c r="C15" s="2" t="s">
        <v>20</v>
      </c>
      <c r="D15" s="5" t="e">
        <f>#REF!</f>
        <v>#REF!</v>
      </c>
      <c r="E15" s="5">
        <f t="shared" si="3"/>
        <v>0</v>
      </c>
      <c r="J15" s="4" t="s">
        <v>21</v>
      </c>
      <c r="K15" s="4"/>
      <c r="L15" s="5">
        <f t="shared" si="4"/>
        <v>0</v>
      </c>
      <c r="M15" s="5">
        <f t="shared" si="0"/>
        <v>12</v>
      </c>
      <c r="N15" s="5"/>
      <c r="O15" s="5">
        <f t="shared" si="4"/>
        <v>0</v>
      </c>
      <c r="P15" s="5">
        <f t="shared" si="1"/>
        <v>20</v>
      </c>
      <c r="Q15" s="5"/>
      <c r="R15" s="5">
        <f t="shared" si="4"/>
        <v>0</v>
      </c>
      <c r="S15" s="5">
        <f t="shared" si="2"/>
        <v>16</v>
      </c>
      <c r="T15" s="5">
        <f t="shared" si="5"/>
        <v>0</v>
      </c>
      <c r="U15" s="5">
        <f t="shared" si="6"/>
        <v>48</v>
      </c>
      <c r="X15" s="15">
        <f>X11/X10</f>
        <v>0.25</v>
      </c>
    </row>
    <row r="16" spans="1:25" ht="28.8" x14ac:dyDescent="0.3">
      <c r="A16" s="6" t="s">
        <v>9</v>
      </c>
      <c r="B16" s="3" t="s">
        <v>2</v>
      </c>
      <c r="C16" s="2" t="s">
        <v>22</v>
      </c>
      <c r="D16" s="5" t="e">
        <f>#REF!</f>
        <v>#REF!</v>
      </c>
      <c r="E16" s="5">
        <f t="shared" si="3"/>
        <v>0</v>
      </c>
      <c r="J16" s="4" t="s">
        <v>4</v>
      </c>
      <c r="K16" s="4"/>
      <c r="L16" s="5">
        <f t="shared" si="4"/>
        <v>0</v>
      </c>
      <c r="M16" s="5">
        <f t="shared" si="0"/>
        <v>8</v>
      </c>
      <c r="N16" s="5"/>
      <c r="O16" s="5">
        <f t="shared" si="4"/>
        <v>0</v>
      </c>
      <c r="P16" s="5">
        <f t="shared" si="1"/>
        <v>16</v>
      </c>
      <c r="Q16" s="5"/>
      <c r="R16" s="5">
        <f t="shared" si="4"/>
        <v>0</v>
      </c>
      <c r="S16" s="5">
        <f t="shared" si="2"/>
        <v>24</v>
      </c>
      <c r="T16" s="5">
        <f t="shared" si="5"/>
        <v>0</v>
      </c>
      <c r="U16" s="5">
        <f t="shared" si="6"/>
        <v>48</v>
      </c>
      <c r="X16" s="15">
        <f>MIN((X11/X10),100%)/2</f>
        <v>0.125</v>
      </c>
    </row>
    <row r="17" spans="1:32" ht="28.8" x14ac:dyDescent="0.3">
      <c r="A17" s="6" t="s">
        <v>9</v>
      </c>
      <c r="B17" s="3" t="s">
        <v>3</v>
      </c>
      <c r="C17" s="2" t="s">
        <v>23</v>
      </c>
      <c r="D17" s="5" t="e">
        <f>#REF!</f>
        <v>#REF!</v>
      </c>
      <c r="E17" s="5">
        <f t="shared" si="3"/>
        <v>0</v>
      </c>
      <c r="J17" s="4" t="s">
        <v>24</v>
      </c>
      <c r="K17" s="4"/>
      <c r="L17" s="5">
        <f t="shared" si="4"/>
        <v>0</v>
      </c>
      <c r="M17" s="5">
        <f t="shared" si="0"/>
        <v>4</v>
      </c>
      <c r="N17" s="5"/>
      <c r="O17" s="5">
        <f t="shared" si="4"/>
        <v>0</v>
      </c>
      <c r="P17" s="5">
        <f t="shared" si="1"/>
        <v>20</v>
      </c>
      <c r="Q17" s="5"/>
      <c r="R17" s="5">
        <f t="shared" si="4"/>
        <v>0</v>
      </c>
      <c r="S17" s="5">
        <f t="shared" si="2"/>
        <v>24</v>
      </c>
      <c r="T17" s="5">
        <f t="shared" si="5"/>
        <v>0</v>
      </c>
      <c r="U17" s="5">
        <f t="shared" si="6"/>
        <v>48</v>
      </c>
    </row>
    <row r="18" spans="1:32" ht="43.2" x14ac:dyDescent="0.3">
      <c r="A18" s="6" t="s">
        <v>9</v>
      </c>
      <c r="B18" s="3" t="s">
        <v>3</v>
      </c>
      <c r="C18" s="2" t="s">
        <v>25</v>
      </c>
      <c r="D18" s="5" t="e">
        <f>#REF!</f>
        <v>#REF!</v>
      </c>
      <c r="E18" s="5">
        <f t="shared" si="3"/>
        <v>0</v>
      </c>
      <c r="J18" s="4" t="s">
        <v>26</v>
      </c>
      <c r="K18" s="4"/>
      <c r="L18" s="5">
        <f>SUM(L10:L17)</f>
        <v>0</v>
      </c>
      <c r="M18" s="5">
        <f t="shared" ref="M18:U18" si="7">SUM(M10:M17)</f>
        <v>72</v>
      </c>
      <c r="N18" s="5"/>
      <c r="O18" s="5">
        <f t="shared" si="7"/>
        <v>0</v>
      </c>
      <c r="P18" s="5">
        <f t="shared" si="7"/>
        <v>156</v>
      </c>
      <c r="Q18" s="5"/>
      <c r="R18" s="5">
        <f t="shared" si="7"/>
        <v>0</v>
      </c>
      <c r="S18" s="5">
        <f t="shared" si="7"/>
        <v>152</v>
      </c>
      <c r="T18" s="5">
        <f t="shared" si="7"/>
        <v>0</v>
      </c>
      <c r="U18" s="5">
        <f t="shared" si="7"/>
        <v>380</v>
      </c>
    </row>
    <row r="19" spans="1:32" x14ac:dyDescent="0.3">
      <c r="A19" s="6" t="s">
        <v>9</v>
      </c>
      <c r="B19" s="3" t="s">
        <v>3</v>
      </c>
      <c r="C19" s="2" t="s">
        <v>27</v>
      </c>
      <c r="D19" s="5" t="e">
        <f>#REF!</f>
        <v>#REF!</v>
      </c>
      <c r="E19" s="5">
        <f t="shared" si="3"/>
        <v>0</v>
      </c>
    </row>
    <row r="20" spans="1:32" ht="28.8" x14ac:dyDescent="0.3">
      <c r="A20" s="6" t="s">
        <v>9</v>
      </c>
      <c r="B20" s="3" t="s">
        <v>3</v>
      </c>
      <c r="C20" s="2" t="s">
        <v>28</v>
      </c>
      <c r="D20" s="5" t="e">
        <f>#REF!</f>
        <v>#REF!</v>
      </c>
      <c r="E20" s="5">
        <f t="shared" si="3"/>
        <v>0</v>
      </c>
      <c r="L20" s="14">
        <v>0.5</v>
      </c>
    </row>
    <row r="21" spans="1:32" x14ac:dyDescent="0.3">
      <c r="B21" s="6" t="s">
        <v>13</v>
      </c>
      <c r="E21" s="5">
        <f t="shared" si="3"/>
        <v>0</v>
      </c>
    </row>
    <row r="22" spans="1:32" ht="43.2" x14ac:dyDescent="0.3">
      <c r="A22" s="6" t="s">
        <v>13</v>
      </c>
      <c r="B22" s="3" t="s">
        <v>1</v>
      </c>
      <c r="C22" s="2" t="s">
        <v>29</v>
      </c>
      <c r="D22" s="5" t="e">
        <f>#REF!</f>
        <v>#REF!</v>
      </c>
      <c r="E22" s="5">
        <f t="shared" si="3"/>
        <v>0</v>
      </c>
      <c r="J22" s="13" t="s">
        <v>10</v>
      </c>
      <c r="K22" s="13"/>
      <c r="L22" s="73" t="s">
        <v>1</v>
      </c>
      <c r="M22" s="73"/>
      <c r="N22" s="5"/>
      <c r="O22" s="73" t="s">
        <v>2</v>
      </c>
      <c r="P22" s="73"/>
      <c r="Q22" s="5"/>
      <c r="R22" s="73" t="s">
        <v>3</v>
      </c>
      <c r="S22" s="73"/>
      <c r="T22" s="74" t="s">
        <v>0</v>
      </c>
      <c r="U22" s="74"/>
      <c r="V22" s="74"/>
      <c r="W22" s="4"/>
      <c r="X22" s="13" t="s">
        <v>10</v>
      </c>
      <c r="Y22" s="73" t="s">
        <v>1</v>
      </c>
      <c r="Z22" s="73"/>
      <c r="AA22" s="73" t="s">
        <v>2</v>
      </c>
      <c r="AB22" s="73"/>
      <c r="AC22" s="73" t="s">
        <v>3</v>
      </c>
      <c r="AD22" s="73"/>
      <c r="AE22" s="74" t="s">
        <v>0</v>
      </c>
      <c r="AF22" s="74"/>
    </row>
    <row r="23" spans="1:32" ht="28.8" x14ac:dyDescent="0.3">
      <c r="A23" s="6" t="s">
        <v>13</v>
      </c>
      <c r="B23" s="3" t="s">
        <v>1</v>
      </c>
      <c r="C23" s="2" t="s">
        <v>30</v>
      </c>
      <c r="D23" s="5" t="e">
        <f>#REF!</f>
        <v>#REF!</v>
      </c>
      <c r="E23" s="5">
        <f t="shared" si="3"/>
        <v>0</v>
      </c>
      <c r="J23" s="4" t="s">
        <v>9</v>
      </c>
      <c r="K23" s="14">
        <v>0.5</v>
      </c>
      <c r="L23" s="14">
        <f>MIN((L10/M10),100%)/2</f>
        <v>0</v>
      </c>
      <c r="M23" s="14">
        <f>$L$20-L23</f>
        <v>0.5</v>
      </c>
      <c r="N23" s="14">
        <v>0.5</v>
      </c>
      <c r="O23" s="14">
        <f>MIN((O10/P10),100%)/2</f>
        <v>0</v>
      </c>
      <c r="P23" s="14">
        <f>$L$20-O23</f>
        <v>0.5</v>
      </c>
      <c r="Q23" s="14">
        <v>0.5</v>
      </c>
      <c r="R23" s="14">
        <f>MIN((R10/S10),100%)/2</f>
        <v>0</v>
      </c>
      <c r="S23" s="14">
        <f>$L$20-R23</f>
        <v>0.5</v>
      </c>
      <c r="T23" s="14">
        <v>0.5</v>
      </c>
      <c r="U23" s="14">
        <f t="shared" ref="U23:U31" si="8">MIN((T10/U10),100%)/2</f>
        <v>0</v>
      </c>
      <c r="V23" s="14">
        <f>$L$20-U23</f>
        <v>0.5</v>
      </c>
      <c r="X23" s="4" t="s">
        <v>9</v>
      </c>
    </row>
    <row r="24" spans="1:32" ht="28.8" x14ac:dyDescent="0.3">
      <c r="A24" s="6" t="s">
        <v>13</v>
      </c>
      <c r="B24" s="3" t="s">
        <v>2</v>
      </c>
      <c r="C24" s="2" t="s">
        <v>31</v>
      </c>
      <c r="D24" s="5" t="e">
        <f>#REF!</f>
        <v>#REF!</v>
      </c>
      <c r="E24" s="5">
        <f t="shared" si="3"/>
        <v>0</v>
      </c>
      <c r="J24" s="4" t="s">
        <v>13</v>
      </c>
      <c r="K24" s="14">
        <v>0.5</v>
      </c>
      <c r="L24" s="14">
        <f t="shared" ref="L24:L31" si="9">MIN((L11/M11),100%)/2</f>
        <v>0</v>
      </c>
      <c r="M24" s="14">
        <f t="shared" ref="M24:P31" si="10">$L$20-L24</f>
        <v>0.5</v>
      </c>
      <c r="N24" s="14">
        <v>0.5</v>
      </c>
      <c r="O24" s="14">
        <f t="shared" ref="O24:O31" si="11">MIN((O11/P11),100%)/2</f>
        <v>0</v>
      </c>
      <c r="P24" s="14">
        <f t="shared" si="10"/>
        <v>0.5</v>
      </c>
      <c r="Q24" s="14">
        <v>0.5</v>
      </c>
      <c r="R24" s="14">
        <f t="shared" ref="R24" si="12">MIN((R11/S11),100%)/2</f>
        <v>0</v>
      </c>
      <c r="S24" s="14">
        <f t="shared" ref="S24" si="13">$L$20-R24</f>
        <v>0.5</v>
      </c>
      <c r="T24" s="14">
        <v>0.5</v>
      </c>
      <c r="U24" s="14">
        <f t="shared" si="8"/>
        <v>0</v>
      </c>
      <c r="V24" s="14">
        <f t="shared" ref="V24" si="14">$L$20-U24</f>
        <v>0.5</v>
      </c>
      <c r="X24" s="4" t="s">
        <v>13</v>
      </c>
    </row>
    <row r="25" spans="1:32" ht="43.2" x14ac:dyDescent="0.3">
      <c r="A25" s="6" t="s">
        <v>13</v>
      </c>
      <c r="B25" s="3" t="s">
        <v>2</v>
      </c>
      <c r="C25" s="2" t="s">
        <v>32</v>
      </c>
      <c r="D25" s="5" t="e">
        <f>#REF!</f>
        <v>#REF!</v>
      </c>
      <c r="E25" s="5">
        <f t="shared" si="3"/>
        <v>0</v>
      </c>
      <c r="J25" s="4" t="s">
        <v>15</v>
      </c>
      <c r="K25" s="14">
        <v>0.5</v>
      </c>
      <c r="L25" s="14">
        <f t="shared" si="9"/>
        <v>0</v>
      </c>
      <c r="M25" s="14">
        <f t="shared" si="10"/>
        <v>0.5</v>
      </c>
      <c r="N25" s="14">
        <v>0.5</v>
      </c>
      <c r="O25" s="14">
        <f t="shared" si="11"/>
        <v>0</v>
      </c>
      <c r="P25" s="14">
        <f t="shared" si="10"/>
        <v>0.5</v>
      </c>
      <c r="Q25" s="14">
        <v>0.5</v>
      </c>
      <c r="R25" s="14">
        <f t="shared" ref="R25" si="15">MIN((R12/S12),100%)/2</f>
        <v>0</v>
      </c>
      <c r="S25" s="14">
        <f t="shared" ref="S25" si="16">$L$20-R25</f>
        <v>0.5</v>
      </c>
      <c r="T25" s="14">
        <v>0.5</v>
      </c>
      <c r="U25" s="14">
        <f t="shared" si="8"/>
        <v>0</v>
      </c>
      <c r="V25" s="14">
        <f t="shared" ref="V25" si="17">$L$20-U25</f>
        <v>0.5</v>
      </c>
      <c r="X25" s="4" t="s">
        <v>15</v>
      </c>
    </row>
    <row r="26" spans="1:32" ht="28.8" x14ac:dyDescent="0.3">
      <c r="A26" s="6" t="s">
        <v>13</v>
      </c>
      <c r="B26" s="3" t="s">
        <v>2</v>
      </c>
      <c r="C26" s="2" t="s">
        <v>33</v>
      </c>
      <c r="D26" s="5" t="e">
        <f>#REF!</f>
        <v>#REF!</v>
      </c>
      <c r="E26" s="5">
        <f t="shared" si="3"/>
        <v>0</v>
      </c>
      <c r="J26" s="4" t="s">
        <v>17</v>
      </c>
      <c r="K26" s="14">
        <v>0.5</v>
      </c>
      <c r="L26" s="14">
        <f t="shared" si="9"/>
        <v>0</v>
      </c>
      <c r="M26" s="14">
        <f t="shared" si="10"/>
        <v>0.5</v>
      </c>
      <c r="N26" s="14">
        <v>0.5</v>
      </c>
      <c r="O26" s="14">
        <f t="shared" si="11"/>
        <v>0</v>
      </c>
      <c r="P26" s="14">
        <f t="shared" si="10"/>
        <v>0.5</v>
      </c>
      <c r="Q26" s="14">
        <v>0.5</v>
      </c>
      <c r="R26" s="14">
        <f t="shared" ref="R26" si="18">MIN((R13/S13),100%)/2</f>
        <v>0</v>
      </c>
      <c r="S26" s="14">
        <f t="shared" ref="S26" si="19">$L$20-R26</f>
        <v>0.5</v>
      </c>
      <c r="T26" s="14">
        <v>0.5</v>
      </c>
      <c r="U26" s="14">
        <f t="shared" si="8"/>
        <v>0</v>
      </c>
      <c r="V26" s="14">
        <f t="shared" ref="V26" si="20">$L$20-U26</f>
        <v>0.5</v>
      </c>
      <c r="X26" s="4" t="s">
        <v>17</v>
      </c>
    </row>
    <row r="27" spans="1:32" ht="28.8" x14ac:dyDescent="0.3">
      <c r="A27" s="6" t="s">
        <v>13</v>
      </c>
      <c r="B27" s="3" t="s">
        <v>2</v>
      </c>
      <c r="C27" s="2" t="s">
        <v>34</v>
      </c>
      <c r="D27" s="5" t="e">
        <f>#REF!</f>
        <v>#REF!</v>
      </c>
      <c r="E27" s="5">
        <f t="shared" si="3"/>
        <v>0</v>
      </c>
      <c r="J27" s="4" t="s">
        <v>19</v>
      </c>
      <c r="K27" s="14">
        <v>0.5</v>
      </c>
      <c r="L27" s="14">
        <f t="shared" si="9"/>
        <v>0</v>
      </c>
      <c r="M27" s="14">
        <f t="shared" si="10"/>
        <v>0.5</v>
      </c>
      <c r="N27" s="14">
        <v>0.5</v>
      </c>
      <c r="O27" s="14">
        <f t="shared" si="11"/>
        <v>0</v>
      </c>
      <c r="P27" s="14">
        <f t="shared" si="10"/>
        <v>0.5</v>
      </c>
      <c r="Q27" s="14">
        <v>0.5</v>
      </c>
      <c r="R27" s="14">
        <f t="shared" ref="R27" si="21">MIN((R14/S14),100%)/2</f>
        <v>0</v>
      </c>
      <c r="S27" s="14">
        <f t="shared" ref="S27" si="22">$L$20-R27</f>
        <v>0.5</v>
      </c>
      <c r="T27" s="14">
        <v>0.5</v>
      </c>
      <c r="U27" s="14">
        <f t="shared" si="8"/>
        <v>0</v>
      </c>
      <c r="V27" s="14">
        <f t="shared" ref="V27" si="23">$L$20-U27</f>
        <v>0.5</v>
      </c>
      <c r="X27" s="4" t="s">
        <v>19</v>
      </c>
    </row>
    <row r="28" spans="1:32" ht="43.2" x14ac:dyDescent="0.3">
      <c r="A28" s="6" t="s">
        <v>13</v>
      </c>
      <c r="B28" s="3" t="s">
        <v>3</v>
      </c>
      <c r="C28" s="2" t="s">
        <v>35</v>
      </c>
      <c r="D28" s="5" t="e">
        <f>#REF!</f>
        <v>#REF!</v>
      </c>
      <c r="E28" s="5">
        <f t="shared" si="3"/>
        <v>0</v>
      </c>
      <c r="J28" s="4" t="s">
        <v>21</v>
      </c>
      <c r="K28" s="14">
        <v>0.5</v>
      </c>
      <c r="L28" s="14">
        <f t="shared" si="9"/>
        <v>0</v>
      </c>
      <c r="M28" s="14">
        <f t="shared" si="10"/>
        <v>0.5</v>
      </c>
      <c r="N28" s="14">
        <v>0.5</v>
      </c>
      <c r="O28" s="14">
        <f t="shared" si="11"/>
        <v>0</v>
      </c>
      <c r="P28" s="14">
        <f t="shared" si="10"/>
        <v>0.5</v>
      </c>
      <c r="Q28" s="14">
        <v>0.5</v>
      </c>
      <c r="R28" s="14">
        <f t="shared" ref="R28" si="24">MIN((R15/S15),100%)/2</f>
        <v>0</v>
      </c>
      <c r="S28" s="14">
        <f t="shared" ref="S28" si="25">$L$20-R28</f>
        <v>0.5</v>
      </c>
      <c r="T28" s="14">
        <v>0.5</v>
      </c>
      <c r="U28" s="14">
        <f t="shared" si="8"/>
        <v>0</v>
      </c>
      <c r="V28" s="14">
        <f t="shared" ref="V28" si="26">$L$20-U28</f>
        <v>0.5</v>
      </c>
      <c r="X28" s="4" t="s">
        <v>21</v>
      </c>
    </row>
    <row r="29" spans="1:32" ht="28.8" x14ac:dyDescent="0.3">
      <c r="A29" s="6" t="s">
        <v>13</v>
      </c>
      <c r="B29" s="3" t="s">
        <v>3</v>
      </c>
      <c r="C29" s="2" t="s">
        <v>36</v>
      </c>
      <c r="D29" s="5" t="e">
        <f>#REF!</f>
        <v>#REF!</v>
      </c>
      <c r="E29" s="5">
        <f t="shared" si="3"/>
        <v>0</v>
      </c>
      <c r="J29" s="4" t="s">
        <v>4</v>
      </c>
      <c r="K29" s="14">
        <v>0.5</v>
      </c>
      <c r="L29" s="14">
        <f t="shared" si="9"/>
        <v>0</v>
      </c>
      <c r="M29" s="14">
        <f t="shared" si="10"/>
        <v>0.5</v>
      </c>
      <c r="N29" s="14">
        <v>0.5</v>
      </c>
      <c r="O29" s="14">
        <f t="shared" si="11"/>
        <v>0</v>
      </c>
      <c r="P29" s="14">
        <f t="shared" si="10"/>
        <v>0.5</v>
      </c>
      <c r="Q29" s="14">
        <v>0.5</v>
      </c>
      <c r="R29" s="14">
        <f t="shared" ref="R29" si="27">MIN((R16/S16),100%)/2</f>
        <v>0</v>
      </c>
      <c r="S29" s="14">
        <f t="shared" ref="S29" si="28">$L$20-R29</f>
        <v>0.5</v>
      </c>
      <c r="T29" s="14">
        <v>0.5</v>
      </c>
      <c r="U29" s="14">
        <f t="shared" si="8"/>
        <v>0</v>
      </c>
      <c r="V29" s="14">
        <f t="shared" ref="V29" si="29">$L$20-U29</f>
        <v>0.5</v>
      </c>
      <c r="X29" s="4" t="s">
        <v>4</v>
      </c>
    </row>
    <row r="30" spans="1:32" x14ac:dyDescent="0.3">
      <c r="A30" s="6" t="s">
        <v>13</v>
      </c>
      <c r="B30" s="3" t="s">
        <v>3</v>
      </c>
      <c r="C30" s="2" t="s">
        <v>37</v>
      </c>
      <c r="D30" s="5" t="e">
        <f>#REF!</f>
        <v>#REF!</v>
      </c>
      <c r="E30" s="5">
        <f t="shared" si="3"/>
        <v>0</v>
      </c>
      <c r="J30" s="4" t="s">
        <v>24</v>
      </c>
      <c r="K30" s="14">
        <v>0.5</v>
      </c>
      <c r="L30" s="14">
        <f t="shared" si="9"/>
        <v>0</v>
      </c>
      <c r="M30" s="14">
        <f t="shared" si="10"/>
        <v>0.5</v>
      </c>
      <c r="N30" s="14">
        <v>0.5</v>
      </c>
      <c r="O30" s="14">
        <f t="shared" si="11"/>
        <v>0</v>
      </c>
      <c r="P30" s="14">
        <f t="shared" si="10"/>
        <v>0.5</v>
      </c>
      <c r="Q30" s="14">
        <v>0.5</v>
      </c>
      <c r="R30" s="14">
        <f t="shared" ref="R30" si="30">MIN((R17/S17),100%)/2</f>
        <v>0</v>
      </c>
      <c r="S30" s="14">
        <f t="shared" ref="S30" si="31">$L$20-R30</f>
        <v>0.5</v>
      </c>
      <c r="T30" s="14">
        <v>0.5</v>
      </c>
      <c r="U30" s="14">
        <f t="shared" si="8"/>
        <v>0</v>
      </c>
      <c r="V30" s="14">
        <f t="shared" ref="V30" si="32">$L$20-U30</f>
        <v>0.5</v>
      </c>
      <c r="X30" s="4" t="s">
        <v>24</v>
      </c>
    </row>
    <row r="31" spans="1:32" ht="28.8" x14ac:dyDescent="0.3">
      <c r="A31" s="6" t="s">
        <v>13</v>
      </c>
      <c r="B31" s="3" t="s">
        <v>3</v>
      </c>
      <c r="C31" s="2" t="s">
        <v>38</v>
      </c>
      <c r="D31" s="5" t="e">
        <f>#REF!</f>
        <v>#REF!</v>
      </c>
      <c r="E31" s="5">
        <f t="shared" si="3"/>
        <v>0</v>
      </c>
      <c r="J31" s="4" t="s">
        <v>26</v>
      </c>
      <c r="K31" s="14">
        <v>0.5</v>
      </c>
      <c r="L31" s="14">
        <f t="shared" si="9"/>
        <v>0</v>
      </c>
      <c r="M31" s="14">
        <f t="shared" si="10"/>
        <v>0.5</v>
      </c>
      <c r="N31" s="14">
        <v>0.5</v>
      </c>
      <c r="O31" s="14">
        <f t="shared" si="11"/>
        <v>0</v>
      </c>
      <c r="P31" s="14">
        <f t="shared" si="10"/>
        <v>0.5</v>
      </c>
      <c r="Q31" s="14">
        <v>0.5</v>
      </c>
      <c r="R31" s="14">
        <f t="shared" ref="R31" si="33">MIN((R18/S18),100%)/2</f>
        <v>0</v>
      </c>
      <c r="S31" s="14">
        <f t="shared" ref="S31" si="34">$L$20-R31</f>
        <v>0.5</v>
      </c>
      <c r="T31" s="14">
        <v>0.5</v>
      </c>
      <c r="U31" s="14">
        <f t="shared" si="8"/>
        <v>0</v>
      </c>
      <c r="V31" s="14">
        <f t="shared" ref="V31" si="35">$L$20-U31</f>
        <v>0.5</v>
      </c>
      <c r="X31" s="4" t="s">
        <v>26</v>
      </c>
    </row>
    <row r="32" spans="1:32" s="9" customFormat="1" x14ac:dyDescent="0.3">
      <c r="B32" s="6" t="s">
        <v>15</v>
      </c>
      <c r="C32" s="7"/>
      <c r="D32" s="8"/>
      <c r="E32" s="8"/>
      <c r="J32"/>
      <c r="K32"/>
      <c r="L32"/>
    </row>
    <row r="33" spans="1:12" ht="28.8" x14ac:dyDescent="0.3">
      <c r="A33" s="6" t="s">
        <v>15</v>
      </c>
      <c r="B33" s="3" t="s">
        <v>1</v>
      </c>
      <c r="C33" s="2" t="s">
        <v>39</v>
      </c>
      <c r="D33" s="5" t="e">
        <f>#REF!</f>
        <v>#REF!</v>
      </c>
      <c r="E33" s="5">
        <f t="shared" si="3"/>
        <v>0</v>
      </c>
    </row>
    <row r="34" spans="1:12" ht="28.8" x14ac:dyDescent="0.3">
      <c r="A34" s="6" t="s">
        <v>15</v>
      </c>
      <c r="B34" s="3" t="s">
        <v>1</v>
      </c>
      <c r="C34" s="2" t="s">
        <v>40</v>
      </c>
      <c r="D34" s="5" t="e">
        <f>#REF!</f>
        <v>#REF!</v>
      </c>
      <c r="E34" s="5">
        <f t="shared" si="3"/>
        <v>0</v>
      </c>
    </row>
    <row r="35" spans="1:12" ht="28.8" x14ac:dyDescent="0.3">
      <c r="A35" s="6" t="s">
        <v>15</v>
      </c>
      <c r="B35" s="3" t="s">
        <v>1</v>
      </c>
      <c r="C35" s="2" t="s">
        <v>41</v>
      </c>
      <c r="D35" s="5" t="e">
        <f>#REF!</f>
        <v>#REF!</v>
      </c>
      <c r="E35" s="5">
        <f t="shared" si="3"/>
        <v>0</v>
      </c>
    </row>
    <row r="36" spans="1:12" ht="28.8" x14ac:dyDescent="0.3">
      <c r="A36" s="6" t="s">
        <v>15</v>
      </c>
      <c r="B36" s="3" t="s">
        <v>2</v>
      </c>
      <c r="C36" s="2" t="s">
        <v>42</v>
      </c>
      <c r="D36" s="5" t="e">
        <f>#REF!</f>
        <v>#REF!</v>
      </c>
      <c r="E36" s="5">
        <f t="shared" si="3"/>
        <v>0</v>
      </c>
    </row>
    <row r="37" spans="1:12" ht="43.2" x14ac:dyDescent="0.3">
      <c r="A37" s="6" t="s">
        <v>15</v>
      </c>
      <c r="B37" s="3" t="s">
        <v>2</v>
      </c>
      <c r="C37" s="2" t="s">
        <v>43</v>
      </c>
      <c r="D37" s="5" t="e">
        <f>#REF!</f>
        <v>#REF!</v>
      </c>
      <c r="E37" s="5">
        <f t="shared" si="3"/>
        <v>0</v>
      </c>
    </row>
    <row r="38" spans="1:12" ht="28.8" x14ac:dyDescent="0.3">
      <c r="A38" s="6" t="s">
        <v>15</v>
      </c>
      <c r="B38" s="3" t="s">
        <v>2</v>
      </c>
      <c r="C38" s="2" t="s">
        <v>44</v>
      </c>
      <c r="D38" s="5" t="e">
        <f>#REF!</f>
        <v>#REF!</v>
      </c>
      <c r="E38" s="5">
        <f t="shared" si="3"/>
        <v>0</v>
      </c>
    </row>
    <row r="39" spans="1:12" ht="43.2" x14ac:dyDescent="0.3">
      <c r="A39" s="6" t="s">
        <v>15</v>
      </c>
      <c r="B39" s="3" t="s">
        <v>2</v>
      </c>
      <c r="C39" s="2" t="s">
        <v>45</v>
      </c>
      <c r="D39" s="5" t="e">
        <f>#REF!</f>
        <v>#REF!</v>
      </c>
      <c r="E39" s="5">
        <f t="shared" si="3"/>
        <v>0</v>
      </c>
    </row>
    <row r="40" spans="1:12" ht="43.2" x14ac:dyDescent="0.3">
      <c r="A40" s="6" t="s">
        <v>15</v>
      </c>
      <c r="B40" s="3" t="s">
        <v>2</v>
      </c>
      <c r="C40" s="2" t="s">
        <v>46</v>
      </c>
      <c r="D40" s="5" t="e">
        <f>#REF!</f>
        <v>#REF!</v>
      </c>
      <c r="E40" s="5">
        <f t="shared" si="3"/>
        <v>0</v>
      </c>
    </row>
    <row r="41" spans="1:12" ht="43.2" x14ac:dyDescent="0.3">
      <c r="A41" s="6" t="s">
        <v>15</v>
      </c>
      <c r="B41" s="3" t="s">
        <v>2</v>
      </c>
      <c r="C41" s="2" t="s">
        <v>47</v>
      </c>
      <c r="D41" s="5" t="e">
        <f>#REF!</f>
        <v>#REF!</v>
      </c>
      <c r="E41" s="5">
        <f t="shared" si="3"/>
        <v>0</v>
      </c>
    </row>
    <row r="42" spans="1:12" ht="43.2" x14ac:dyDescent="0.3">
      <c r="A42" s="6" t="s">
        <v>15</v>
      </c>
      <c r="B42" s="3" t="s">
        <v>3</v>
      </c>
      <c r="C42" s="2" t="s">
        <v>48</v>
      </c>
      <c r="D42" s="5" t="e">
        <f>#REF!</f>
        <v>#REF!</v>
      </c>
      <c r="E42" s="5">
        <f t="shared" si="3"/>
        <v>0</v>
      </c>
    </row>
    <row r="43" spans="1:12" ht="43.2" x14ac:dyDescent="0.3">
      <c r="A43" s="6" t="s">
        <v>15</v>
      </c>
      <c r="B43" s="3" t="s">
        <v>3</v>
      </c>
      <c r="C43" s="2" t="s">
        <v>49</v>
      </c>
      <c r="D43" s="5" t="e">
        <f>#REF!</f>
        <v>#REF!</v>
      </c>
      <c r="E43" s="5">
        <f t="shared" si="3"/>
        <v>0</v>
      </c>
    </row>
    <row r="44" spans="1:12" ht="28.8" x14ac:dyDescent="0.3">
      <c r="A44" s="6" t="s">
        <v>15</v>
      </c>
      <c r="B44" s="3" t="s">
        <v>3</v>
      </c>
      <c r="C44" s="2" t="s">
        <v>50</v>
      </c>
      <c r="D44" s="5" t="e">
        <f>#REF!</f>
        <v>#REF!</v>
      </c>
      <c r="E44" s="5">
        <f t="shared" si="3"/>
        <v>0</v>
      </c>
    </row>
    <row r="45" spans="1:12" s="9" customFormat="1" x14ac:dyDescent="0.3">
      <c r="B45" s="6" t="s">
        <v>17</v>
      </c>
      <c r="C45" s="7"/>
      <c r="D45" s="8"/>
      <c r="E45" s="8"/>
      <c r="J45"/>
      <c r="K45"/>
      <c r="L45"/>
    </row>
    <row r="46" spans="1:12" ht="28.8" x14ac:dyDescent="0.3">
      <c r="A46" s="6" t="s">
        <v>17</v>
      </c>
      <c r="B46" s="3" t="s">
        <v>1</v>
      </c>
      <c r="C46" s="2" t="s">
        <v>51</v>
      </c>
      <c r="D46" s="5" t="e">
        <f>#REF!</f>
        <v>#REF!</v>
      </c>
      <c r="E46" s="5">
        <f t="shared" si="3"/>
        <v>0</v>
      </c>
    </row>
    <row r="47" spans="1:12" ht="28.8" x14ac:dyDescent="0.3">
      <c r="A47" s="6" t="s">
        <v>17</v>
      </c>
      <c r="B47" s="3" t="s">
        <v>2</v>
      </c>
      <c r="C47" s="2" t="s">
        <v>52</v>
      </c>
      <c r="D47" s="5" t="e">
        <f>#REF!</f>
        <v>#REF!</v>
      </c>
      <c r="E47" s="5">
        <f t="shared" si="3"/>
        <v>0</v>
      </c>
    </row>
    <row r="48" spans="1:12" ht="28.8" x14ac:dyDescent="0.3">
      <c r="A48" s="6" t="s">
        <v>17</v>
      </c>
      <c r="B48" s="3" t="s">
        <v>2</v>
      </c>
      <c r="C48" s="2" t="s">
        <v>53</v>
      </c>
      <c r="D48" s="5" t="e">
        <f>#REF!</f>
        <v>#REF!</v>
      </c>
      <c r="E48" s="5">
        <f t="shared" si="3"/>
        <v>0</v>
      </c>
    </row>
    <row r="49" spans="1:12" ht="43.2" x14ac:dyDescent="0.3">
      <c r="A49" s="6" t="s">
        <v>17</v>
      </c>
      <c r="B49" s="3" t="s">
        <v>2</v>
      </c>
      <c r="C49" s="2" t="s">
        <v>54</v>
      </c>
      <c r="D49" s="5" t="e">
        <f>#REF!</f>
        <v>#REF!</v>
      </c>
      <c r="E49" s="5">
        <f t="shared" si="3"/>
        <v>0</v>
      </c>
    </row>
    <row r="50" spans="1:12" x14ac:dyDescent="0.3">
      <c r="A50" s="6" t="s">
        <v>17</v>
      </c>
      <c r="B50" s="3" t="s">
        <v>2</v>
      </c>
      <c r="C50" s="2" t="s">
        <v>55</v>
      </c>
      <c r="D50" s="5" t="e">
        <f>#REF!</f>
        <v>#REF!</v>
      </c>
      <c r="E50" s="5">
        <f t="shared" si="3"/>
        <v>0</v>
      </c>
    </row>
    <row r="51" spans="1:12" ht="28.8" x14ac:dyDescent="0.3">
      <c r="A51" s="6" t="s">
        <v>17</v>
      </c>
      <c r="B51" s="3" t="s">
        <v>2</v>
      </c>
      <c r="C51" s="2" t="s">
        <v>56</v>
      </c>
      <c r="D51" s="5" t="e">
        <f>#REF!</f>
        <v>#REF!</v>
      </c>
      <c r="E51" s="5">
        <f t="shared" si="3"/>
        <v>0</v>
      </c>
    </row>
    <row r="52" spans="1:12" ht="28.8" x14ac:dyDescent="0.3">
      <c r="A52" s="6" t="s">
        <v>17</v>
      </c>
      <c r="B52" s="3" t="s">
        <v>3</v>
      </c>
      <c r="C52" s="2" t="s">
        <v>57</v>
      </c>
      <c r="D52" s="5" t="e">
        <f>#REF!</f>
        <v>#REF!</v>
      </c>
      <c r="E52" s="5">
        <f t="shared" si="3"/>
        <v>0</v>
      </c>
    </row>
    <row r="53" spans="1:12" ht="28.8" x14ac:dyDescent="0.3">
      <c r="A53" s="6" t="s">
        <v>17</v>
      </c>
      <c r="B53" s="3" t="s">
        <v>3</v>
      </c>
      <c r="C53" s="2" t="s">
        <v>58</v>
      </c>
      <c r="D53" s="5" t="e">
        <f>#REF!</f>
        <v>#REF!</v>
      </c>
      <c r="E53" s="5">
        <f t="shared" si="3"/>
        <v>0</v>
      </c>
    </row>
    <row r="54" spans="1:12" ht="28.8" x14ac:dyDescent="0.3">
      <c r="A54" s="6" t="s">
        <v>17</v>
      </c>
      <c r="B54" s="3" t="s">
        <v>3</v>
      </c>
      <c r="C54" s="2" t="s">
        <v>59</v>
      </c>
      <c r="D54" s="5" t="e">
        <f>#REF!</f>
        <v>#REF!</v>
      </c>
      <c r="E54" s="5">
        <f t="shared" si="3"/>
        <v>0</v>
      </c>
    </row>
    <row r="55" spans="1:12" ht="57.6" x14ac:dyDescent="0.3">
      <c r="A55" s="6" t="s">
        <v>17</v>
      </c>
      <c r="B55" s="3" t="s">
        <v>3</v>
      </c>
      <c r="C55" s="2" t="s">
        <v>60</v>
      </c>
      <c r="D55" s="5" t="e">
        <f>#REF!</f>
        <v>#REF!</v>
      </c>
      <c r="E55" s="5">
        <f t="shared" si="3"/>
        <v>0</v>
      </c>
    </row>
    <row r="56" spans="1:12" ht="28.8" x14ac:dyDescent="0.3">
      <c r="A56" s="6" t="s">
        <v>17</v>
      </c>
      <c r="B56" s="3" t="s">
        <v>3</v>
      </c>
      <c r="C56" s="2" t="s">
        <v>61</v>
      </c>
      <c r="D56" s="5" t="e">
        <f>#REF!</f>
        <v>#REF!</v>
      </c>
      <c r="E56" s="5">
        <f t="shared" si="3"/>
        <v>0</v>
      </c>
    </row>
    <row r="57" spans="1:12" s="9" customFormat="1" x14ac:dyDescent="0.3">
      <c r="B57" s="6" t="s">
        <v>19</v>
      </c>
      <c r="C57" s="7"/>
      <c r="D57" s="8"/>
      <c r="E57" s="8"/>
      <c r="J57"/>
      <c r="K57"/>
      <c r="L57"/>
    </row>
    <row r="58" spans="1:12" ht="43.2" x14ac:dyDescent="0.3">
      <c r="A58" s="6" t="s">
        <v>19</v>
      </c>
      <c r="B58" s="3" t="s">
        <v>1</v>
      </c>
      <c r="C58" s="2" t="s">
        <v>62</v>
      </c>
      <c r="D58" s="5" t="e">
        <f>#REF!</f>
        <v>#REF!</v>
      </c>
      <c r="E58" s="5">
        <f t="shared" si="3"/>
        <v>0</v>
      </c>
    </row>
    <row r="59" spans="1:12" x14ac:dyDescent="0.3">
      <c r="A59" s="6" t="s">
        <v>19</v>
      </c>
      <c r="B59" s="3" t="s">
        <v>1</v>
      </c>
      <c r="C59" s="2" t="s">
        <v>63</v>
      </c>
      <c r="D59" s="5" t="e">
        <f>#REF!</f>
        <v>#REF!</v>
      </c>
      <c r="E59" s="5">
        <f t="shared" si="3"/>
        <v>0</v>
      </c>
    </row>
    <row r="60" spans="1:12" x14ac:dyDescent="0.3">
      <c r="A60" s="6" t="s">
        <v>19</v>
      </c>
      <c r="B60" s="3" t="s">
        <v>1</v>
      </c>
      <c r="C60" s="2" t="s">
        <v>64</v>
      </c>
      <c r="D60" s="5" t="e">
        <f>#REF!</f>
        <v>#REF!</v>
      </c>
      <c r="E60" s="5">
        <f t="shared" si="3"/>
        <v>0</v>
      </c>
    </row>
    <row r="61" spans="1:12" ht="28.8" x14ac:dyDescent="0.3">
      <c r="A61" s="6" t="s">
        <v>19</v>
      </c>
      <c r="B61" s="3" t="s">
        <v>2</v>
      </c>
      <c r="C61" s="2" t="s">
        <v>65</v>
      </c>
      <c r="D61" s="5" t="e">
        <f>#REF!</f>
        <v>#REF!</v>
      </c>
      <c r="E61" s="5">
        <f t="shared" si="3"/>
        <v>0</v>
      </c>
    </row>
    <row r="62" spans="1:12" x14ac:dyDescent="0.3">
      <c r="A62" s="6" t="s">
        <v>19</v>
      </c>
      <c r="B62" s="3" t="s">
        <v>2</v>
      </c>
      <c r="C62" s="2" t="s">
        <v>66</v>
      </c>
      <c r="D62" s="5" t="e">
        <f>#REF!</f>
        <v>#REF!</v>
      </c>
      <c r="E62" s="5">
        <f t="shared" si="3"/>
        <v>0</v>
      </c>
    </row>
    <row r="63" spans="1:12" ht="28.8" x14ac:dyDescent="0.3">
      <c r="A63" s="6" t="s">
        <v>19</v>
      </c>
      <c r="B63" s="3" t="s">
        <v>2</v>
      </c>
      <c r="C63" s="2" t="s">
        <v>67</v>
      </c>
      <c r="D63" s="5" t="e">
        <f>#REF!</f>
        <v>#REF!</v>
      </c>
      <c r="E63" s="5">
        <f t="shared" si="3"/>
        <v>0</v>
      </c>
    </row>
    <row r="64" spans="1:12" ht="28.8" x14ac:dyDescent="0.3">
      <c r="A64" s="6" t="s">
        <v>19</v>
      </c>
      <c r="B64" s="3" t="s">
        <v>2</v>
      </c>
      <c r="C64" s="2" t="s">
        <v>68</v>
      </c>
      <c r="D64" s="5" t="e">
        <f>#REF!</f>
        <v>#REF!</v>
      </c>
      <c r="E64" s="5">
        <f t="shared" si="3"/>
        <v>0</v>
      </c>
    </row>
    <row r="65" spans="1:12" ht="57.6" x14ac:dyDescent="0.3">
      <c r="A65" s="6" t="s">
        <v>19</v>
      </c>
      <c r="B65" s="3" t="s">
        <v>2</v>
      </c>
      <c r="C65" s="2" t="s">
        <v>69</v>
      </c>
      <c r="D65" s="5" t="e">
        <f>#REF!</f>
        <v>#REF!</v>
      </c>
      <c r="E65" s="5">
        <f t="shared" si="3"/>
        <v>0</v>
      </c>
    </row>
    <row r="66" spans="1:12" ht="43.2" x14ac:dyDescent="0.3">
      <c r="A66" s="6" t="s">
        <v>19</v>
      </c>
      <c r="B66" s="3" t="s">
        <v>2</v>
      </c>
      <c r="C66" s="2" t="s">
        <v>70</v>
      </c>
      <c r="D66" s="5" t="e">
        <f>#REF!</f>
        <v>#REF!</v>
      </c>
      <c r="E66" s="5">
        <f t="shared" si="3"/>
        <v>0</v>
      </c>
    </row>
    <row r="67" spans="1:12" ht="28.8" x14ac:dyDescent="0.3">
      <c r="A67" s="6" t="s">
        <v>19</v>
      </c>
      <c r="B67" s="3" t="s">
        <v>3</v>
      </c>
      <c r="C67" s="2" t="s">
        <v>71</v>
      </c>
      <c r="D67" s="5" t="e">
        <f>#REF!</f>
        <v>#REF!</v>
      </c>
      <c r="E67" s="5">
        <f t="shared" si="3"/>
        <v>0</v>
      </c>
    </row>
    <row r="68" spans="1:12" ht="28.8" x14ac:dyDescent="0.3">
      <c r="A68" s="6" t="s">
        <v>19</v>
      </c>
      <c r="B68" s="3" t="s">
        <v>3</v>
      </c>
      <c r="C68" s="2" t="s">
        <v>72</v>
      </c>
      <c r="D68" s="5" t="e">
        <f>#REF!</f>
        <v>#REF!</v>
      </c>
      <c r="E68" s="5">
        <f t="shared" si="3"/>
        <v>0</v>
      </c>
    </row>
    <row r="69" spans="1:12" ht="43.2" x14ac:dyDescent="0.3">
      <c r="A69" s="6" t="s">
        <v>19</v>
      </c>
      <c r="B69" s="3" t="s">
        <v>3</v>
      </c>
      <c r="C69" s="2" t="s">
        <v>73</v>
      </c>
      <c r="D69" s="5" t="e">
        <f>#REF!</f>
        <v>#REF!</v>
      </c>
      <c r="E69" s="5">
        <f t="shared" si="3"/>
        <v>0</v>
      </c>
    </row>
    <row r="70" spans="1:12" ht="43.2" x14ac:dyDescent="0.3">
      <c r="A70" s="6" t="s">
        <v>19</v>
      </c>
      <c r="B70" s="3" t="s">
        <v>3</v>
      </c>
      <c r="C70" s="2" t="s">
        <v>74</v>
      </c>
      <c r="D70" s="5" t="e">
        <f>#REF!</f>
        <v>#REF!</v>
      </c>
      <c r="E70" s="5">
        <f t="shared" si="3"/>
        <v>0</v>
      </c>
    </row>
    <row r="71" spans="1:12" ht="43.2" x14ac:dyDescent="0.3">
      <c r="A71" s="6" t="s">
        <v>19</v>
      </c>
      <c r="B71" s="3" t="s">
        <v>3</v>
      </c>
      <c r="C71" s="2" t="s">
        <v>75</v>
      </c>
      <c r="D71" s="5" t="e">
        <f>#REF!</f>
        <v>#REF!</v>
      </c>
      <c r="E71" s="5">
        <f t="shared" si="3"/>
        <v>0</v>
      </c>
    </row>
    <row r="72" spans="1:12" ht="28.8" x14ac:dyDescent="0.3">
      <c r="A72" s="6" t="s">
        <v>19</v>
      </c>
      <c r="B72" s="3" t="s">
        <v>3</v>
      </c>
      <c r="C72" s="2" t="s">
        <v>76</v>
      </c>
      <c r="D72" s="5" t="e">
        <f>#REF!</f>
        <v>#REF!</v>
      </c>
      <c r="E72" s="5">
        <f t="shared" si="3"/>
        <v>0</v>
      </c>
    </row>
    <row r="73" spans="1:12" s="9" customFormat="1" x14ac:dyDescent="0.3">
      <c r="B73" s="6" t="s">
        <v>21</v>
      </c>
      <c r="C73" s="7"/>
      <c r="D73" s="8"/>
      <c r="E73" s="8"/>
      <c r="J73"/>
      <c r="K73"/>
      <c r="L73"/>
    </row>
    <row r="74" spans="1:12" ht="28.8" x14ac:dyDescent="0.3">
      <c r="A74" s="6" t="s">
        <v>21</v>
      </c>
      <c r="B74" s="3" t="s">
        <v>1</v>
      </c>
      <c r="C74" s="2" t="s">
        <v>77</v>
      </c>
      <c r="D74" s="5" t="e">
        <f>#REF!</f>
        <v>#REF!</v>
      </c>
      <c r="E74" s="5">
        <f t="shared" ref="E74:E111" si="36">IFERROR(VLOOKUP(D74,$B$3:$C$6,2,FALSE),0)</f>
        <v>0</v>
      </c>
    </row>
    <row r="75" spans="1:12" ht="28.8" x14ac:dyDescent="0.3">
      <c r="A75" s="6" t="s">
        <v>21</v>
      </c>
      <c r="B75" s="3" t="s">
        <v>1</v>
      </c>
      <c r="C75" s="2" t="s">
        <v>78</v>
      </c>
      <c r="D75" s="5" t="e">
        <f>#REF!</f>
        <v>#REF!</v>
      </c>
      <c r="E75" s="5">
        <f t="shared" si="36"/>
        <v>0</v>
      </c>
    </row>
    <row r="76" spans="1:12" ht="28.8" x14ac:dyDescent="0.3">
      <c r="A76" s="6" t="s">
        <v>21</v>
      </c>
      <c r="B76" s="3" t="s">
        <v>1</v>
      </c>
      <c r="C76" s="2" t="s">
        <v>79</v>
      </c>
      <c r="D76" s="5" t="e">
        <f>#REF!</f>
        <v>#REF!</v>
      </c>
      <c r="E76" s="5">
        <f t="shared" si="36"/>
        <v>0</v>
      </c>
    </row>
    <row r="77" spans="1:12" ht="28.8" x14ac:dyDescent="0.3">
      <c r="A77" s="6" t="s">
        <v>21</v>
      </c>
      <c r="B77" s="3" t="s">
        <v>2</v>
      </c>
      <c r="C77" s="2" t="s">
        <v>80</v>
      </c>
      <c r="D77" s="5" t="e">
        <f>#REF!</f>
        <v>#REF!</v>
      </c>
      <c r="E77" s="5">
        <f t="shared" si="36"/>
        <v>0</v>
      </c>
    </row>
    <row r="78" spans="1:12" ht="28.8" x14ac:dyDescent="0.3">
      <c r="A78" s="6" t="s">
        <v>21</v>
      </c>
      <c r="B78" s="3" t="s">
        <v>2</v>
      </c>
      <c r="C78" s="2" t="s">
        <v>81</v>
      </c>
      <c r="D78" s="5" t="e">
        <f>#REF!</f>
        <v>#REF!</v>
      </c>
      <c r="E78" s="5">
        <f t="shared" si="36"/>
        <v>0</v>
      </c>
    </row>
    <row r="79" spans="1:12" ht="28.8" x14ac:dyDescent="0.3">
      <c r="A79" s="6" t="s">
        <v>21</v>
      </c>
      <c r="B79" s="3" t="s">
        <v>2</v>
      </c>
      <c r="C79" s="2" t="s">
        <v>82</v>
      </c>
      <c r="D79" s="5" t="e">
        <f>#REF!</f>
        <v>#REF!</v>
      </c>
      <c r="E79" s="5">
        <f t="shared" si="36"/>
        <v>0</v>
      </c>
    </row>
    <row r="80" spans="1:12" ht="28.8" x14ac:dyDescent="0.3">
      <c r="A80" s="6" t="s">
        <v>21</v>
      </c>
      <c r="B80" s="3" t="s">
        <v>2</v>
      </c>
      <c r="C80" s="2" t="s">
        <v>83</v>
      </c>
      <c r="D80" s="5" t="e">
        <f>#REF!</f>
        <v>#REF!</v>
      </c>
      <c r="E80" s="5">
        <f t="shared" si="36"/>
        <v>0</v>
      </c>
    </row>
    <row r="81" spans="1:12" ht="43.2" x14ac:dyDescent="0.3">
      <c r="A81" s="6" t="s">
        <v>21</v>
      </c>
      <c r="B81" s="3" t="s">
        <v>2</v>
      </c>
      <c r="C81" s="2" t="s">
        <v>84</v>
      </c>
      <c r="D81" s="5" t="e">
        <f>#REF!</f>
        <v>#REF!</v>
      </c>
      <c r="E81" s="5">
        <f t="shared" si="36"/>
        <v>0</v>
      </c>
    </row>
    <row r="82" spans="1:12" ht="28.8" x14ac:dyDescent="0.3">
      <c r="A82" s="6" t="s">
        <v>21</v>
      </c>
      <c r="B82" s="3" t="s">
        <v>3</v>
      </c>
      <c r="C82" s="2" t="s">
        <v>85</v>
      </c>
      <c r="D82" s="5" t="e">
        <f>#REF!</f>
        <v>#REF!</v>
      </c>
      <c r="E82" s="5">
        <f t="shared" si="36"/>
        <v>0</v>
      </c>
    </row>
    <row r="83" spans="1:12" ht="43.2" x14ac:dyDescent="0.3">
      <c r="A83" s="6" t="s">
        <v>21</v>
      </c>
      <c r="B83" s="3" t="s">
        <v>3</v>
      </c>
      <c r="C83" s="2" t="s">
        <v>86</v>
      </c>
      <c r="D83" s="5" t="e">
        <f>#REF!</f>
        <v>#REF!</v>
      </c>
      <c r="E83" s="5">
        <f t="shared" si="36"/>
        <v>0</v>
      </c>
    </row>
    <row r="84" spans="1:12" ht="28.8" x14ac:dyDescent="0.3">
      <c r="A84" s="6" t="s">
        <v>21</v>
      </c>
      <c r="B84" s="3" t="s">
        <v>3</v>
      </c>
      <c r="C84" s="2" t="s">
        <v>87</v>
      </c>
      <c r="D84" s="5" t="e">
        <f>#REF!</f>
        <v>#REF!</v>
      </c>
      <c r="E84" s="5">
        <f t="shared" si="36"/>
        <v>0</v>
      </c>
    </row>
    <row r="85" spans="1:12" ht="28.8" x14ac:dyDescent="0.3">
      <c r="A85" s="6" t="s">
        <v>21</v>
      </c>
      <c r="B85" s="3" t="s">
        <v>3</v>
      </c>
      <c r="C85" s="2" t="s">
        <v>88</v>
      </c>
      <c r="D85" s="5" t="e">
        <f>#REF!</f>
        <v>#REF!</v>
      </c>
      <c r="E85" s="5">
        <f t="shared" si="36"/>
        <v>0</v>
      </c>
    </row>
    <row r="86" spans="1:12" s="9" customFormat="1" x14ac:dyDescent="0.3">
      <c r="B86" s="6" t="s">
        <v>4</v>
      </c>
      <c r="C86" s="7"/>
      <c r="D86" s="8"/>
      <c r="E86" s="8"/>
      <c r="J86"/>
      <c r="K86"/>
      <c r="L86"/>
    </row>
    <row r="87" spans="1:12" ht="28.8" x14ac:dyDescent="0.3">
      <c r="A87" s="6" t="s">
        <v>4</v>
      </c>
      <c r="B87" s="3" t="s">
        <v>1</v>
      </c>
      <c r="C87" s="2" t="s">
        <v>89</v>
      </c>
      <c r="D87" s="5" t="e">
        <f>#REF!</f>
        <v>#REF!</v>
      </c>
      <c r="E87" s="5">
        <f t="shared" si="36"/>
        <v>0</v>
      </c>
    </row>
    <row r="88" spans="1:12" x14ac:dyDescent="0.3">
      <c r="A88" s="6" t="s">
        <v>4</v>
      </c>
      <c r="B88" s="3" t="s">
        <v>1</v>
      </c>
      <c r="C88" s="2" t="s">
        <v>90</v>
      </c>
      <c r="D88" s="5" t="e">
        <f>#REF!</f>
        <v>#REF!</v>
      </c>
      <c r="E88" s="5">
        <f t="shared" si="36"/>
        <v>0</v>
      </c>
    </row>
    <row r="89" spans="1:12" ht="28.8" x14ac:dyDescent="0.3">
      <c r="A89" s="6" t="s">
        <v>4</v>
      </c>
      <c r="B89" s="3" t="s">
        <v>2</v>
      </c>
      <c r="C89" s="2" t="s">
        <v>91</v>
      </c>
      <c r="D89" s="5" t="e">
        <f>#REF!</f>
        <v>#REF!</v>
      </c>
      <c r="E89" s="5">
        <f t="shared" si="36"/>
        <v>0</v>
      </c>
    </row>
    <row r="90" spans="1:12" ht="28.8" x14ac:dyDescent="0.3">
      <c r="A90" s="6" t="s">
        <v>4</v>
      </c>
      <c r="B90" s="3" t="s">
        <v>2</v>
      </c>
      <c r="C90" s="2" t="s">
        <v>92</v>
      </c>
      <c r="D90" s="5" t="e">
        <f>#REF!</f>
        <v>#REF!</v>
      </c>
      <c r="E90" s="5">
        <f t="shared" si="36"/>
        <v>0</v>
      </c>
    </row>
    <row r="91" spans="1:12" x14ac:dyDescent="0.3">
      <c r="A91" s="6" t="s">
        <v>4</v>
      </c>
      <c r="B91" s="3" t="s">
        <v>2</v>
      </c>
      <c r="C91" s="2" t="s">
        <v>93</v>
      </c>
      <c r="D91" s="5" t="e">
        <f>#REF!</f>
        <v>#REF!</v>
      </c>
      <c r="E91" s="5">
        <f t="shared" si="36"/>
        <v>0</v>
      </c>
    </row>
    <row r="92" spans="1:12" ht="15.6" customHeight="1" x14ac:dyDescent="0.3">
      <c r="A92" s="6" t="s">
        <v>4</v>
      </c>
      <c r="B92" s="3" t="s">
        <v>2</v>
      </c>
      <c r="C92" s="2" t="s">
        <v>94</v>
      </c>
      <c r="D92" s="5" t="e">
        <f>#REF!</f>
        <v>#REF!</v>
      </c>
      <c r="E92" s="5">
        <f t="shared" si="36"/>
        <v>0</v>
      </c>
    </row>
    <row r="93" spans="1:12" ht="43.2" x14ac:dyDescent="0.3">
      <c r="A93" s="6" t="s">
        <v>4</v>
      </c>
      <c r="B93" s="3" t="s">
        <v>3</v>
      </c>
      <c r="C93" s="2" t="s">
        <v>95</v>
      </c>
      <c r="D93" s="5" t="e">
        <f>#REF!</f>
        <v>#REF!</v>
      </c>
      <c r="E93" s="5">
        <f t="shared" si="36"/>
        <v>0</v>
      </c>
    </row>
    <row r="94" spans="1:12" x14ac:dyDescent="0.3">
      <c r="A94" s="6" t="s">
        <v>4</v>
      </c>
      <c r="B94" s="3" t="s">
        <v>3</v>
      </c>
      <c r="C94" s="2" t="s">
        <v>96</v>
      </c>
      <c r="D94" s="5" t="e">
        <f>#REF!</f>
        <v>#REF!</v>
      </c>
      <c r="E94" s="5">
        <f t="shared" si="36"/>
        <v>0</v>
      </c>
    </row>
    <row r="95" spans="1:12" ht="28.8" x14ac:dyDescent="0.3">
      <c r="A95" s="6" t="s">
        <v>4</v>
      </c>
      <c r="B95" s="3" t="s">
        <v>3</v>
      </c>
      <c r="C95" s="2" t="s">
        <v>97</v>
      </c>
      <c r="D95" s="5" t="e">
        <f>#REF!</f>
        <v>#REF!</v>
      </c>
      <c r="E95" s="5">
        <f t="shared" si="36"/>
        <v>0</v>
      </c>
    </row>
    <row r="96" spans="1:12" x14ac:dyDescent="0.3">
      <c r="A96" s="6" t="s">
        <v>4</v>
      </c>
      <c r="B96" s="3" t="s">
        <v>3</v>
      </c>
      <c r="C96" s="2" t="s">
        <v>98</v>
      </c>
      <c r="D96" s="5" t="e">
        <f>#REF!</f>
        <v>#REF!</v>
      </c>
      <c r="E96" s="5">
        <f t="shared" si="36"/>
        <v>0</v>
      </c>
    </row>
    <row r="97" spans="1:12" ht="28.8" x14ac:dyDescent="0.3">
      <c r="A97" s="6" t="s">
        <v>4</v>
      </c>
      <c r="B97" s="3" t="s">
        <v>3</v>
      </c>
      <c r="C97" s="2" t="s">
        <v>99</v>
      </c>
      <c r="D97" s="5" t="e">
        <f>#REF!</f>
        <v>#REF!</v>
      </c>
      <c r="E97" s="5">
        <f t="shared" si="36"/>
        <v>0</v>
      </c>
    </row>
    <row r="98" spans="1:12" ht="28.8" x14ac:dyDescent="0.3">
      <c r="A98" s="6" t="s">
        <v>4</v>
      </c>
      <c r="B98" s="3" t="s">
        <v>3</v>
      </c>
      <c r="C98" s="2" t="s">
        <v>100</v>
      </c>
      <c r="D98" s="5" t="e">
        <f>#REF!</f>
        <v>#REF!</v>
      </c>
      <c r="E98" s="5">
        <f t="shared" si="36"/>
        <v>0</v>
      </c>
    </row>
    <row r="99" spans="1:12" s="9" customFormat="1" x14ac:dyDescent="0.3">
      <c r="B99" s="6" t="s">
        <v>24</v>
      </c>
      <c r="C99" s="7"/>
      <c r="D99" s="8"/>
      <c r="E99" s="8"/>
      <c r="J99"/>
      <c r="K99"/>
      <c r="L99"/>
    </row>
    <row r="100" spans="1:12" ht="28.8" x14ac:dyDescent="0.3">
      <c r="A100" s="6" t="s">
        <v>24</v>
      </c>
      <c r="B100" s="3" t="s">
        <v>1</v>
      </c>
      <c r="C100" s="2" t="s">
        <v>101</v>
      </c>
      <c r="D100" s="5" t="e">
        <f>#REF!</f>
        <v>#REF!</v>
      </c>
      <c r="E100" s="5">
        <f t="shared" si="36"/>
        <v>0</v>
      </c>
    </row>
    <row r="101" spans="1:12" ht="28.8" x14ac:dyDescent="0.3">
      <c r="A101" s="6" t="s">
        <v>24</v>
      </c>
      <c r="B101" s="3" t="s">
        <v>2</v>
      </c>
      <c r="C101" s="2" t="s">
        <v>102</v>
      </c>
      <c r="D101" s="5" t="e">
        <f>#REF!</f>
        <v>#REF!</v>
      </c>
      <c r="E101" s="5">
        <f t="shared" si="36"/>
        <v>0</v>
      </c>
    </row>
    <row r="102" spans="1:12" x14ac:dyDescent="0.3">
      <c r="A102" s="6" t="s">
        <v>24</v>
      </c>
      <c r="B102" s="3" t="s">
        <v>2</v>
      </c>
      <c r="C102" s="2" t="s">
        <v>103</v>
      </c>
      <c r="D102" s="5" t="e">
        <f>#REF!</f>
        <v>#REF!</v>
      </c>
      <c r="E102" s="5">
        <f t="shared" si="36"/>
        <v>0</v>
      </c>
    </row>
    <row r="103" spans="1:12" ht="28.8" x14ac:dyDescent="0.3">
      <c r="A103" s="6" t="s">
        <v>24</v>
      </c>
      <c r="B103" s="3" t="s">
        <v>2</v>
      </c>
      <c r="C103" s="2" t="s">
        <v>104</v>
      </c>
      <c r="D103" s="5" t="e">
        <f>#REF!</f>
        <v>#REF!</v>
      </c>
      <c r="E103" s="5">
        <f t="shared" si="36"/>
        <v>0</v>
      </c>
    </row>
    <row r="104" spans="1:12" ht="28.8" x14ac:dyDescent="0.3">
      <c r="A104" s="6" t="s">
        <v>24</v>
      </c>
      <c r="B104" s="3" t="s">
        <v>2</v>
      </c>
      <c r="C104" s="2" t="s">
        <v>105</v>
      </c>
      <c r="D104" s="5" t="e">
        <f>#REF!</f>
        <v>#REF!</v>
      </c>
      <c r="E104" s="5">
        <f t="shared" si="36"/>
        <v>0</v>
      </c>
    </row>
    <row r="105" spans="1:12" ht="28.8" x14ac:dyDescent="0.3">
      <c r="A105" s="6" t="s">
        <v>24</v>
      </c>
      <c r="B105" s="3" t="s">
        <v>2</v>
      </c>
      <c r="C105" s="2" t="s">
        <v>106</v>
      </c>
      <c r="D105" s="5" t="e">
        <f>#REF!</f>
        <v>#REF!</v>
      </c>
      <c r="E105" s="5">
        <f t="shared" si="36"/>
        <v>0</v>
      </c>
    </row>
    <row r="106" spans="1:12" ht="43.2" x14ac:dyDescent="0.3">
      <c r="A106" s="6" t="s">
        <v>24</v>
      </c>
      <c r="B106" s="3" t="s">
        <v>3</v>
      </c>
      <c r="C106" s="2" t="s">
        <v>107</v>
      </c>
      <c r="D106" s="5" t="e">
        <f>#REF!</f>
        <v>#REF!</v>
      </c>
      <c r="E106" s="5">
        <f t="shared" si="36"/>
        <v>0</v>
      </c>
    </row>
    <row r="107" spans="1:12" ht="43.2" x14ac:dyDescent="0.3">
      <c r="A107" s="6" t="s">
        <v>24</v>
      </c>
      <c r="B107" s="3" t="s">
        <v>3</v>
      </c>
      <c r="C107" s="2" t="s">
        <v>108</v>
      </c>
      <c r="D107" s="5" t="e">
        <f>#REF!</f>
        <v>#REF!</v>
      </c>
      <c r="E107" s="5">
        <f t="shared" si="36"/>
        <v>0</v>
      </c>
    </row>
    <row r="108" spans="1:12" ht="28.8" x14ac:dyDescent="0.3">
      <c r="A108" s="6" t="s">
        <v>24</v>
      </c>
      <c r="B108" s="3" t="s">
        <v>3</v>
      </c>
      <c r="C108" s="2" t="s">
        <v>109</v>
      </c>
      <c r="D108" s="5" t="e">
        <f>#REF!</f>
        <v>#REF!</v>
      </c>
      <c r="E108" s="5">
        <f t="shared" si="36"/>
        <v>0</v>
      </c>
    </row>
    <row r="109" spans="1:12" ht="28.8" x14ac:dyDescent="0.3">
      <c r="A109" s="6" t="s">
        <v>24</v>
      </c>
      <c r="B109" s="3" t="s">
        <v>3</v>
      </c>
      <c r="C109" s="2" t="s">
        <v>110</v>
      </c>
      <c r="D109" s="5" t="e">
        <f>#REF!</f>
        <v>#REF!</v>
      </c>
      <c r="E109" s="5">
        <f t="shared" si="36"/>
        <v>0</v>
      </c>
    </row>
    <row r="110" spans="1:12" ht="28.8" x14ac:dyDescent="0.3">
      <c r="A110" s="6" t="s">
        <v>24</v>
      </c>
      <c r="B110" s="3" t="s">
        <v>3</v>
      </c>
      <c r="C110" s="2" t="s">
        <v>111</v>
      </c>
      <c r="D110" s="5" t="e">
        <f>#REF!</f>
        <v>#REF!</v>
      </c>
      <c r="E110" s="5">
        <f t="shared" si="36"/>
        <v>0</v>
      </c>
    </row>
    <row r="111" spans="1:12" ht="28.8" x14ac:dyDescent="0.3">
      <c r="A111" s="6" t="s">
        <v>24</v>
      </c>
      <c r="B111" s="3" t="s">
        <v>3</v>
      </c>
      <c r="C111" s="2" t="s">
        <v>112</v>
      </c>
      <c r="D111" s="5" t="e">
        <f>#REF!</f>
        <v>#REF!</v>
      </c>
      <c r="E111" s="5">
        <f t="shared" si="36"/>
        <v>0</v>
      </c>
    </row>
  </sheetData>
  <mergeCells count="12">
    <mergeCell ref="L22:M22"/>
    <mergeCell ref="O22:P22"/>
    <mergeCell ref="R22:S22"/>
    <mergeCell ref="Y22:Z22"/>
    <mergeCell ref="L9:M9"/>
    <mergeCell ref="O9:P9"/>
    <mergeCell ref="R9:S9"/>
    <mergeCell ref="AA22:AB22"/>
    <mergeCell ref="AC22:AD22"/>
    <mergeCell ref="AE22:AF22"/>
    <mergeCell ref="T22:V22"/>
    <mergeCell ref="T9:U9"/>
  </mergeCells>
  <conditionalFormatting sqref="L23:M31 R23:S31 O23:P31">
    <cfRule type="dataBar" priority="2">
      <dataBar>
        <cfvo type="num" val="0"/>
        <cfvo type="num" val="0.5"/>
        <color theme="9"/>
      </dataBar>
      <extLst>
        <ext xmlns:x14="http://schemas.microsoft.com/office/spreadsheetml/2009/9/main" uri="{B025F937-C7B1-47D3-B67F-A62EFF666E3E}">
          <x14:id>{790FAA1A-3B70-4525-BD0F-AF05BF15E10E}</x14:id>
        </ext>
      </extLst>
    </cfRule>
  </conditionalFormatting>
  <pageMargins left="0.7" right="0.7" top="0.75" bottom="0.75" header="0.3" footer="0.3"/>
  <drawing r:id="rId1"/>
  <extLst>
    <ext xmlns:x14="http://schemas.microsoft.com/office/spreadsheetml/2009/9/main" uri="{78C0D931-6437-407d-A8EE-F0AAD7539E65}">
      <x14:conditionalFormattings>
        <x14:conditionalFormatting xmlns:xm="http://schemas.microsoft.com/office/excel/2006/main">
          <x14:cfRule type="dataBar" id="{790FAA1A-3B70-4525-BD0F-AF05BF15E10E}">
            <x14:dataBar minLength="0" maxLength="100" gradient="0">
              <x14:cfvo type="num">
                <xm:f>0</xm:f>
              </x14:cfvo>
              <x14:cfvo type="num">
                <xm:f>0.5</xm:f>
              </x14:cfvo>
              <x14:negativeFillColor rgb="FFFF0000"/>
              <x14:axisColor rgb="FF000000"/>
            </x14:dataBar>
          </x14:cfRule>
          <xm:sqref>L23:M31 R23:S31 O23:P31</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9a275033-f2db-485f-9ce3-4e282a2c1f8a">
      <Terms xmlns="http://schemas.microsoft.com/office/infopath/2007/PartnerControls"/>
    </lcf76f155ced4ddcb4097134ff3c332f>
    <TaxCatchAll xmlns="8a162e17-f92e-4782-a4a5-51a39ab93029" xsi:nil="true"/>
    <SharedWithUsers xmlns="8a162e17-f92e-4782-a4a5-51a39ab93029">
      <UserInfo>
        <DisplayName>T1510_APWC Visitors</DisplayName>
        <AccountId>4</AccountId>
        <AccountType/>
      </UserInfo>
      <UserInfo>
        <DisplayName>HOUGH, Natalie (NHS ENGLAND - T1510)</DisplayName>
        <AccountId>224</AccountId>
        <AccountType/>
      </UserInfo>
    </SharedWithUsers>
    <HTML xmlns="9a275033-f2db-485f-9ce3-4e282a2c1f8a">Download</HTML>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49C47FF037D8FE438F590AD2463BE9F4" ma:contentTypeVersion="25" ma:contentTypeDescription="Create a new document." ma:contentTypeScope="" ma:versionID="d697c89137f8be553e9a7f042e00c9ae">
  <xsd:schema xmlns:xsd="http://www.w3.org/2001/XMLSchema" xmlns:xs="http://www.w3.org/2001/XMLSchema" xmlns:p="http://schemas.microsoft.com/office/2006/metadata/properties" xmlns:ns2="9a275033-f2db-485f-9ce3-4e282a2c1f8a" xmlns:ns3="8a162e17-f92e-4782-a4a5-51a39ab93029" targetNamespace="http://schemas.microsoft.com/office/2006/metadata/properties" ma:root="true" ma:fieldsID="b4accb0dbf0105dc37a8b731aba9900a" ns2:_="" ns3:_="">
    <xsd:import namespace="9a275033-f2db-485f-9ce3-4e282a2c1f8a"/>
    <xsd:import namespace="8a162e17-f92e-4782-a4a5-51a39ab93029"/>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ObjectDetectorVersions" minOccurs="0"/>
                <xsd:element ref="ns3:SharedWithUsers" minOccurs="0"/>
                <xsd:element ref="ns3:SharedWithDetails" minOccurs="0"/>
                <xsd:element ref="ns2:MediaServiceSearchProperties" minOccurs="0"/>
                <xsd:element ref="ns2:HTM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a275033-f2db-485f-9ce3-4e282a2c1f8a" elementFormDefault="qualified">
    <xsd:import namespace="http://schemas.microsoft.com/office/2006/documentManagement/types"/>
    <xsd:import namespace="http://schemas.microsoft.com/office/infopath/2007/PartnerControls"/>
    <xsd:element name="MediaServiceMetadata" ma:index="4" nillable="true" ma:displayName="MediaServiceMetadata" ma:hidden="true" ma:internalName="MediaServiceMetadata" ma:readOnly="true">
      <xsd:simpleType>
        <xsd:restriction base="dms:Note"/>
      </xsd:simpleType>
    </xsd:element>
    <xsd:element name="MediaServiceFastMetadata" ma:index="5" nillable="true" ma:displayName="MediaServiceFastMetadata" ma:hidden="true" ma:internalName="MediaServiceFastMetadata" ma:readOnly="true">
      <xsd:simpleType>
        <xsd:restriction base="dms:Note"/>
      </xsd:simpleType>
    </xsd:element>
    <xsd:element name="lcf76f155ced4ddcb4097134ff3c332f" ma:index="7"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OCR" ma:index="9" nillable="true" ma:displayName="Extracted Text" ma:internalName="MediaServiceOCR" ma:readOnly="true">
      <xsd:simpleType>
        <xsd:restriction base="dms:Note">
          <xsd:maxLength value="255"/>
        </xsd:restriction>
      </xsd:simpleType>
    </xsd:element>
    <xsd:element name="MediaServiceGenerationTime" ma:index="10" nillable="true" ma:displayName="MediaServiceGenerationTime" ma:hidden="true" ma:internalName="MediaServiceGenerationTime" ma:readOnly="true">
      <xsd:simpleType>
        <xsd:restriction base="dms:Text"/>
      </xsd:simpleType>
    </xsd:element>
    <xsd:element name="MediaServiceEventHashCode" ma:index="11" nillable="true" ma:displayName="MediaServiceEventHashCode" ma:hidden="true" ma:internalName="MediaServiceEventHashCode"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HTML" ma:index="22" nillable="true" ma:displayName="HTML" ma:default="Not Started" ma:description="Has this document been converted " ma:format="Dropdown" ma:internalName="HTML">
      <xsd:simpleType>
        <xsd:restriction base="dms:Choice">
          <xsd:enumeration value="Yes"/>
          <xsd:enumeration value="In Progress"/>
          <xsd:enumeration value="Not Required"/>
          <xsd:enumeration value="Not Started"/>
          <xsd:enumeration value="Download"/>
        </xsd:restriction>
      </xsd:simpleType>
    </xsd:element>
  </xsd:schema>
  <xsd:schema xmlns:xsd="http://www.w3.org/2001/XMLSchema" xmlns:xs="http://www.w3.org/2001/XMLSchema" xmlns:dms="http://schemas.microsoft.com/office/2006/documentManagement/types" xmlns:pc="http://schemas.microsoft.com/office/infopath/2007/PartnerControls" targetNamespace="8a162e17-f92e-4782-a4a5-51a39ab93029"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742d6bc3-1000-4e79-b3f7-1041aae8ae3e}" ma:internalName="TaxCatchAll" ma:showField="CatchAllData" ma:web="8a162e17-f92e-4782-a4a5-51a39ab93029">
      <xsd:complexType>
        <xsd:complexContent>
          <xsd:extension base="dms:MultiChoiceLookup">
            <xsd:sequence>
              <xsd:element name="Value" type="dms:Lookup" maxOccurs="unbounded" minOccurs="0" nillable="true"/>
            </xsd:sequence>
          </xsd:extension>
        </xsd:complexContent>
      </xsd:complexType>
    </xsd:element>
    <xsd:element name="SharedWithUsers" ma:index="15"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8"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6E0F95B-1820-4C9C-8EA0-0A207D57EB8A}">
  <ds:schemaRefs>
    <ds:schemaRef ds:uri="http://schemas.microsoft.com/sharepoint/v3/contenttype/forms"/>
  </ds:schemaRefs>
</ds:datastoreItem>
</file>

<file path=customXml/itemProps2.xml><?xml version="1.0" encoding="utf-8"?>
<ds:datastoreItem xmlns:ds="http://schemas.openxmlformats.org/officeDocument/2006/customXml" ds:itemID="{4B31A446-33D6-41AB-9FF6-1527FE26BA78}">
  <ds:schemaRefs>
    <ds:schemaRef ds:uri="http://purl.org/dc/terms/"/>
    <ds:schemaRef ds:uri="http://schemas.microsoft.com/office/infopath/2007/PartnerControls"/>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8a162e17-f92e-4782-a4a5-51a39ab93029"/>
    <ds:schemaRef ds:uri="9a275033-f2db-485f-9ce3-4e282a2c1f8a"/>
    <ds:schemaRef ds:uri="http://www.w3.org/XML/1998/namespace"/>
    <ds:schemaRef ds:uri="http://purl.org/dc/dcmitype/"/>
  </ds:schemaRefs>
</ds:datastoreItem>
</file>

<file path=customXml/itemProps3.xml><?xml version="1.0" encoding="utf-8"?>
<ds:datastoreItem xmlns:ds="http://schemas.openxmlformats.org/officeDocument/2006/customXml" ds:itemID="{2FDBA06E-79E9-44AC-B225-7E2F8831C32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a275033-f2db-485f-9ce3-4e282a2c1f8a"/>
    <ds:schemaRef ds:uri="8a162e17-f92e-4782-a4a5-51a39ab9302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 Page</vt:lpstr>
      <vt:lpstr>Introduction</vt:lpstr>
      <vt:lpstr>Matrix Design</vt:lpstr>
      <vt:lpstr>Using the matrix</vt:lpstr>
      <vt:lpstr>Workforce Planning</vt:lpstr>
      <vt:lpstr>Deployment</vt:lpstr>
      <vt:lpstr>Development &amp; Progression</vt:lpstr>
      <vt:lpstr>Versions</vt:lpstr>
      <vt:lpstr>Setup</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Elouise Greenwood</dc:creator>
  <cp:keywords/>
  <dc:description/>
  <cp:lastModifiedBy>Etty, Sarah</cp:lastModifiedBy>
  <cp:revision/>
  <cp:lastPrinted>2025-02-25T09:49:00Z</cp:lastPrinted>
  <dcterms:created xsi:type="dcterms:W3CDTF">2022-03-18T16:17:20Z</dcterms:created>
  <dcterms:modified xsi:type="dcterms:W3CDTF">2025-06-02T21:22:01Z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0x01010049C47FF037D8FE438F590AD2463BE9F4</vt:lpwstr>
  </property>
  <property fmtid="{D5CDD505-2E9C-101B-9397-08002B2CF9AE}" pid="3" name="MediaServiceImageTags">
    <vt:lpwstr/>
  </property>
  <property fmtid="{D5CDD505-2E9C-101B-9397-08002B2CF9AE}" pid="4" name="_ExtendedDescription">
    <vt:lpwstr/>
  </property>
</Properties>
</file>